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dsumowanie eksportu" sheetId="1" r:id="rId4"/>
    <sheet name="Competitions - Tabela 1" sheetId="2" r:id="rId5"/>
    <sheet name="Competitions - Legend" sheetId="3" r:id="rId6"/>
    <sheet name="WLC Scoring - Individual scores" sheetId="4" r:id="rId7"/>
    <sheet name="WLC Scoring - National Scores" sheetId="5" r:id="rId8"/>
    <sheet name="WLC Scoring - National - interm" sheetId="6" r:id="rId9"/>
    <sheet name="AOPC - Tabela 1" sheetId="7" r:id="rId10"/>
    <sheet name="AOPC - WLC Score" sheetId="8" r:id="rId11"/>
    <sheet name="SOPC - Tabela 1" sheetId="9" r:id="rId12"/>
    <sheet name="SOPC - WLC Score" sheetId="10" r:id="rId13"/>
    <sheet name="NOPER - Tabela 1" sheetId="11" r:id="rId14"/>
    <sheet name="NOPER - WLC Score" sheetId="12" r:id="rId15"/>
    <sheet name="EPSC - Tabela 1" sheetId="13" r:id="rId16"/>
    <sheet name="EPSC - WLC Score" sheetId="14" r:id="rId17"/>
    <sheet name="WPC - Tabela 1" sheetId="15" r:id="rId18"/>
    <sheet name="WPC - WLC Score" sheetId="16" r:id="rId19"/>
    <sheet name="TKC - Tabela 1" sheetId="17" r:id="rId20"/>
    <sheet name="TKC - WLC Score" sheetId="18" r:id="rId21"/>
  </sheets>
</workbook>
</file>

<file path=xl/sharedStrings.xml><?xml version="1.0" encoding="utf-8"?>
<sst xmlns="http://schemas.openxmlformats.org/spreadsheetml/2006/main" uniqueCount="599">
  <si>
    <t>Ten dokument został wyeksportowany z programu Numbers. Każda z tabel została skonwertowana do arkusza programu Excel. Pozostałe obiekty na każdym z arkuszy Numbers zostały umieszczone na osobnych arkuszach. Pamiętaj, że działanie formuł w programie Excel może być inne.</t>
  </si>
  <si>
    <t>Nazwa arkusza Numbers</t>
  </si>
  <si>
    <t>Nazwa tabeli Numbers</t>
  </si>
  <si>
    <t>Nazwa arkusza programu Excel</t>
  </si>
  <si>
    <t>Competitions</t>
  </si>
  <si>
    <t>Tabela 1</t>
  </si>
  <si>
    <t>Competitions - Tabela 1</t>
  </si>
  <si>
    <t>Nr</t>
  </si>
  <si>
    <t>Name</t>
  </si>
  <si>
    <t>Dates</t>
  </si>
  <si>
    <t>Country</t>
  </si>
  <si>
    <t>Fee</t>
  </si>
  <si>
    <t>PF1</t>
  </si>
  <si>
    <t>PL1</t>
  </si>
  <si>
    <t>PF2</t>
  </si>
  <si>
    <t>PL2</t>
  </si>
  <si>
    <t>2013 Asia and Oceania Paramotor Championship</t>
  </si>
  <si>
    <t>2013.11.09 - 2013.11.20</t>
  </si>
  <si>
    <t>Thailand</t>
  </si>
  <si>
    <t>Cat 1 Event</t>
  </si>
  <si>
    <t>AOPC</t>
  </si>
  <si>
    <t>2014 Swedish Open Paramotor Competition</t>
  </si>
  <si>
    <t>2014.05.28 - 2014.06.01</t>
  </si>
  <si>
    <t>Sweden</t>
  </si>
  <si>
    <t>confirmed: email from RMH 08/30/2015</t>
  </si>
  <si>
    <t>SOPC</t>
  </si>
  <si>
    <t>2014 Nordic Open Paramotor Endurance Race</t>
  </si>
  <si>
    <t>2014.06.12 - 2014.06.15</t>
  </si>
  <si>
    <t>Estonia</t>
  </si>
  <si>
    <t>confirmed: email from RMH 08/30/2014</t>
  </si>
  <si>
    <t>NOPER</t>
  </si>
  <si>
    <t>2014 European Paramotor Slalom Championship</t>
  </si>
  <si>
    <t>2014.07.21 - 2014.07.28</t>
  </si>
  <si>
    <t>France</t>
  </si>
  <si>
    <t>EPSC</t>
  </si>
  <si>
    <t>2014 World Paramotor Championship</t>
  </si>
  <si>
    <t>2014.08.06 - 2014.08.16</t>
  </si>
  <si>
    <t>Hungary</t>
  </si>
  <si>
    <t>WPC</t>
  </si>
  <si>
    <t>2014 Thai Kings Cup</t>
  </si>
  <si>
    <t>2014.08.22 - 2014.08.24</t>
  </si>
  <si>
    <t>confirmed: email from RMH 08/30/2016</t>
  </si>
  <si>
    <t>TKC</t>
  </si>
  <si>
    <t>Valid events in a class</t>
  </si>
  <si>
    <t>Legend</t>
  </si>
  <si>
    <t>Competitions - Legend</t>
  </si>
  <si>
    <t>Valid WLC event</t>
  </si>
  <si>
    <t>WLC event with less then required 15% foreign pilots</t>
  </si>
  <si>
    <t>Valid WLC class</t>
  </si>
  <si>
    <t>Class with less then required minimum 4 valid WLC events</t>
  </si>
  <si>
    <t>WLC Scoring</t>
  </si>
  <si>
    <t>Individual scores</t>
  </si>
  <si>
    <t>WLC Scoring - Individual scores</t>
  </si>
  <si>
    <t>FAI id</t>
  </si>
  <si>
    <t>Nation</t>
  </si>
  <si>
    <t>Total</t>
  </si>
  <si>
    <t>Pos</t>
  </si>
  <si>
    <t>Alexandre MATEOS</t>
  </si>
  <si>
    <t>FRA</t>
  </si>
  <si>
    <t>Piotr FICEK</t>
  </si>
  <si>
    <t>POL</t>
  </si>
  <si>
    <t>Kamil MANKOWSKI</t>
  </si>
  <si>
    <t>Kittiphop PHROMMAT</t>
  </si>
  <si>
    <t>THA</t>
  </si>
  <si>
    <t>Pascal VALLEE</t>
  </si>
  <si>
    <t>Jérémy PÉNONE</t>
  </si>
  <si>
    <t>Michel CARNET</t>
  </si>
  <si>
    <t>GBR</t>
  </si>
  <si>
    <t>Paap KÕLAR</t>
  </si>
  <si>
    <t>EST</t>
  </si>
  <si>
    <t>Chayaphong POTHIPUK</t>
  </si>
  <si>
    <t>Julien BARBIER</t>
  </si>
  <si>
    <t>Mantas SAKAITIS</t>
  </si>
  <si>
    <t>LIT</t>
  </si>
  <si>
    <t>Andrzej MALKUSZ</t>
  </si>
  <si>
    <t>Marcin BERNAT</t>
  </si>
  <si>
    <t>Jiri KOUDELA</t>
  </si>
  <si>
    <t>CZE</t>
  </si>
  <si>
    <t>Zdenek REZNICEK</t>
  </si>
  <si>
    <t>Marek FURTAK</t>
  </si>
  <si>
    <t>Daniel MACAK</t>
  </si>
  <si>
    <t>Jiri MACAK</t>
  </si>
  <si>
    <t>Kerkrit MENUPHUKIEW</t>
  </si>
  <si>
    <t>Andrzej BURY</t>
  </si>
  <si>
    <t>Antti LAUTTAMUS</t>
  </si>
  <si>
    <t>FIN</t>
  </si>
  <si>
    <t>Sandro PASSERI</t>
  </si>
  <si>
    <t>ITA</t>
  </si>
  <si>
    <t>Tomas RAIBIKIS</t>
  </si>
  <si>
    <t>Ivan PESTUN</t>
  </si>
  <si>
    <t>SVK</t>
  </si>
  <si>
    <t>Ryoya IGARASHI</t>
  </si>
  <si>
    <t>JPN</t>
  </si>
  <si>
    <t>Liang LI</t>
  </si>
  <si>
    <t>CHN</t>
  </si>
  <si>
    <t>Vicente PALMERO</t>
  </si>
  <si>
    <t>ESP</t>
  </si>
  <si>
    <t>Pasquale BIONDO</t>
  </si>
  <si>
    <t>Filip PEREMANS</t>
  </si>
  <si>
    <t>BEL</t>
  </si>
  <si>
    <t>Jussi LAUTTAMUS</t>
  </si>
  <si>
    <t>Nicolas AUBERT</t>
  </si>
  <si>
    <t>Timo SMOLANDER</t>
  </si>
  <si>
    <t>Aurélien GANAYE</t>
  </si>
  <si>
    <t>Barney TOWNSEND</t>
  </si>
  <si>
    <t>Philip JENNINGS</t>
  </si>
  <si>
    <t>Jamal AL-MANNAI</t>
  </si>
  <si>
    <t>QAT</t>
  </si>
  <si>
    <t>Aimaiti AIKEBAIERJIANG</t>
  </si>
  <si>
    <t>Javier SIERRA</t>
  </si>
  <si>
    <t>Tero VESALA</t>
  </si>
  <si>
    <t>Tristan GUILLABEAU</t>
  </si>
  <si>
    <t>Mark MORGAN</t>
  </si>
  <si>
    <t>Chengli SONG</t>
  </si>
  <si>
    <t>Victor RODRIGUEZ</t>
  </si>
  <si>
    <t>Florin ZORILA</t>
  </si>
  <si>
    <t>ROU</t>
  </si>
  <si>
    <t>Olof KARLSSON</t>
  </si>
  <si>
    <t>SWE</t>
  </si>
  <si>
    <t>Hoe Chuan SOON</t>
  </si>
  <si>
    <t>MAS</t>
  </si>
  <si>
    <t>Mohammed AL-YAFEI</t>
  </si>
  <si>
    <t>Nasser AL-KUWARI</t>
  </si>
  <si>
    <t>Simon KÄLLNER</t>
  </si>
  <si>
    <t>He CAI</t>
  </si>
  <si>
    <t>Armin APPEL</t>
  </si>
  <si>
    <t>DEU</t>
  </si>
  <si>
    <t>Jari TAKANEN</t>
  </si>
  <si>
    <t>Fabien COUDERC</t>
  </si>
  <si>
    <t>Adam PIOREK</t>
  </si>
  <si>
    <t>Pawel KOZARZEWSKI</t>
  </si>
  <si>
    <t>Michal LOUZECKY</t>
  </si>
  <si>
    <t>Antonio BARLOCCO</t>
  </si>
  <si>
    <t>Marian DREZEK</t>
  </si>
  <si>
    <t>Anders BERQQVIST</t>
  </si>
  <si>
    <t>Aroonrat JONGONKLANG</t>
  </si>
  <si>
    <t>Patrice BEFFREY</t>
  </si>
  <si>
    <t>Fredrik WIK</t>
  </si>
  <si>
    <t>Yanpeng GU</t>
  </si>
  <si>
    <t>Milan KLEMENT</t>
  </si>
  <si>
    <t>Michael SEKLER</t>
  </si>
  <si>
    <t>Javier TEJEIRO</t>
  </si>
  <si>
    <t>Coralie MATEOS</t>
  </si>
  <si>
    <t>Bertil ANDERSSON</t>
  </si>
  <si>
    <t>Jakub SEDIVY</t>
  </si>
  <si>
    <t>Jorno ORA</t>
  </si>
  <si>
    <t>Pongkorn THANASAKULKORNSAENG</t>
  </si>
  <si>
    <t>Pongnarin SOMBOON</t>
  </si>
  <si>
    <t>Philippe GERARD</t>
  </si>
  <si>
    <t>Stéphane CANTIN</t>
  </si>
  <si>
    <t>CHE</t>
  </si>
  <si>
    <t>Petr MATOUSEK</t>
  </si>
  <si>
    <t>Udo HULSCHER</t>
  </si>
  <si>
    <t>Jose SOLA</t>
  </si>
  <si>
    <t>Karen SKINNER</t>
  </si>
  <si>
    <t>Barry HOLLERAN</t>
  </si>
  <si>
    <t>Francis RICH</t>
  </si>
  <si>
    <t>Pal KIS</t>
  </si>
  <si>
    <t>HUN</t>
  </si>
  <si>
    <t>Tamas TORKOS</t>
  </si>
  <si>
    <t>Tibor TOTH</t>
  </si>
  <si>
    <t>Alessio MECONI</t>
  </si>
  <si>
    <t>Gabriele SUARDI</t>
  </si>
  <si>
    <t>Walter CAMOZZI</t>
  </si>
  <si>
    <t>Seiji MUKUMOTO</t>
  </si>
  <si>
    <t>Mindaugas SKRUODYS</t>
  </si>
  <si>
    <t>Farid RAHMAN</t>
  </si>
  <si>
    <t>Jacek CISZKOWSKI</t>
  </si>
  <si>
    <t>Aboulatif AL-QAHTANI</t>
  </si>
  <si>
    <t>Ali AL-YAFEI</t>
  </si>
  <si>
    <t>Ibrahim AL-MOHANNADI</t>
  </si>
  <si>
    <t>Saeed AL-NAIMI</t>
  </si>
  <si>
    <t>Barna LASZLO</t>
  </si>
  <si>
    <t>Miroslav SVEC</t>
  </si>
  <si>
    <t>Tomas PETERSON</t>
  </si>
  <si>
    <t>Indrek SAAREPERA</t>
  </si>
  <si>
    <t>Ott MAATEN</t>
  </si>
  <si>
    <t>Henri VALDMANN</t>
  </si>
  <si>
    <t>Wouter BEERDEN</t>
  </si>
  <si>
    <t>Heino VANARI</t>
  </si>
  <si>
    <t>Virgo KURIST</t>
  </si>
  <si>
    <t>Nut THANAPHUTHIPHONG</t>
  </si>
  <si>
    <t>Yuttaphol ANANTAWICHAIN</t>
  </si>
  <si>
    <t>Saman PROMNAREE</t>
  </si>
  <si>
    <t>Phodcarapon KHAMDEE</t>
  </si>
  <si>
    <t>Janejira CHUYNAEY</t>
  </si>
  <si>
    <t>Awatsada CHAIYASORN</t>
  </si>
  <si>
    <t>Phompiriya TAPEANTHONG</t>
  </si>
  <si>
    <t>Tanaporn PANAPHO</t>
  </si>
  <si>
    <t>Saranphat PHOTHIPAK</t>
  </si>
  <si>
    <t>Pattarin INSORNSART</t>
  </si>
  <si>
    <t>Titipon KUNJEIAK</t>
  </si>
  <si>
    <t>Tanavat YINGWONG</t>
  </si>
  <si>
    <t>Thirakon SUNAT</t>
  </si>
  <si>
    <t>Thanayos RIDCHALERM</t>
  </si>
  <si>
    <t>Prasit LIENGCHAMPA</t>
  </si>
  <si>
    <t>Jiraporn WONGKAN</t>
  </si>
  <si>
    <t>Jirawat KHEERAJIT</t>
  </si>
  <si>
    <t>Papitchaya SANGKEAW</t>
  </si>
  <si>
    <t>Paramin SANGKEAW</t>
  </si>
  <si>
    <t>Prapakorn TANIKKUL</t>
  </si>
  <si>
    <t>Teeradch PIJARNKUL</t>
  </si>
  <si>
    <t>National Scores</t>
  </si>
  <si>
    <t>WLC Scoring - National Scores</t>
  </si>
  <si>
    <t>Pilots</t>
  </si>
  <si>
    <t>Pilot 1</t>
  </si>
  <si>
    <t xml:space="preserve">Pilot 2 </t>
  </si>
  <si>
    <t>Pilot 3</t>
  </si>
  <si>
    <t>Sum</t>
  </si>
  <si>
    <t>TOTAL</t>
  </si>
  <si>
    <t>National - intermedaite</t>
  </si>
  <si>
    <t>WLC Scoring - National - interm</t>
  </si>
  <si>
    <t>Lp.</t>
  </si>
  <si>
    <t>?</t>
  </si>
  <si>
    <t>AOPC - Tabela 1</t>
  </si>
  <si>
    <t>NAME</t>
  </si>
  <si>
    <t>Task 1</t>
  </si>
  <si>
    <t>Task 2</t>
  </si>
  <si>
    <t>Task 3</t>
  </si>
  <si>
    <t>Task 4</t>
  </si>
  <si>
    <t>Task 5</t>
  </si>
  <si>
    <t>Task 6</t>
  </si>
  <si>
    <t>Task 7</t>
  </si>
  <si>
    <t>Task 9</t>
  </si>
  <si>
    <t>Task 10</t>
  </si>
  <si>
    <t>Task 12</t>
  </si>
  <si>
    <t>Task 13</t>
  </si>
  <si>
    <t>Task 15</t>
  </si>
  <si>
    <t>Task 16</t>
  </si>
  <si>
    <t>Task 17</t>
  </si>
  <si>
    <t>Task 18</t>
  </si>
  <si>
    <t>Kittiphop</t>
  </si>
  <si>
    <t>PHROMMAT</t>
  </si>
  <si>
    <t>Chayaphong</t>
  </si>
  <si>
    <t>POTHIPUK</t>
  </si>
  <si>
    <t>Daniel</t>
  </si>
  <si>
    <t>MACAK</t>
  </si>
  <si>
    <t>Jiri</t>
  </si>
  <si>
    <t>Kerkrit</t>
  </si>
  <si>
    <t>MENUPHUKIEW</t>
  </si>
  <si>
    <t>Liang</t>
  </si>
  <si>
    <t>LI</t>
  </si>
  <si>
    <t>Ryoya</t>
  </si>
  <si>
    <t>IGARASHI</t>
  </si>
  <si>
    <t>Jamal</t>
  </si>
  <si>
    <t>AL-MANNAI</t>
  </si>
  <si>
    <t>Aimaiti</t>
  </si>
  <si>
    <t>AIKEBAIERJIANG</t>
  </si>
  <si>
    <t>Chengli</t>
  </si>
  <si>
    <t>SONG</t>
  </si>
  <si>
    <t>Hoe Chuan</t>
  </si>
  <si>
    <t>SOON</t>
  </si>
  <si>
    <t>He</t>
  </si>
  <si>
    <t>CAI</t>
  </si>
  <si>
    <t>Nasser</t>
  </si>
  <si>
    <t>AL-KUWARI</t>
  </si>
  <si>
    <t>Mohammed</t>
  </si>
  <si>
    <t>AL-YAFEI</t>
  </si>
  <si>
    <t>Yanpeng</t>
  </si>
  <si>
    <t>GU</t>
  </si>
  <si>
    <t>Aroonrat</t>
  </si>
  <si>
    <t>JONGONKLANG</t>
  </si>
  <si>
    <t>Farid</t>
  </si>
  <si>
    <t>RAHMAN</t>
  </si>
  <si>
    <t>WLC Score</t>
  </si>
  <si>
    <t>AOPC - WLC Score</t>
  </si>
  <si>
    <t>P1NAME</t>
  </si>
  <si>
    <t>P1SLID</t>
  </si>
  <si>
    <t>P2NAME</t>
  </si>
  <si>
    <t>P2SLID</t>
  </si>
  <si>
    <t>NATION</t>
  </si>
  <si>
    <t>SCORE</t>
  </si>
  <si>
    <t>POS</t>
  </si>
  <si>
    <t>WLC</t>
  </si>
  <si>
    <r>
      <rPr>
        <sz val="10"/>
        <color indexed="8"/>
        <rFont val="Arial"/>
      </rPr>
      <t>THA</t>
    </r>
  </si>
  <si>
    <r>
      <rPr>
        <sz val="10"/>
        <color indexed="8"/>
        <rFont val="Arial"/>
      </rPr>
      <t>CHN</t>
    </r>
  </si>
  <si>
    <r>
      <rPr>
        <sz val="10"/>
        <color indexed="8"/>
        <rFont val="Arial"/>
      </rPr>
      <t>JPN</t>
    </r>
  </si>
  <si>
    <r>
      <rPr>
        <sz val="10"/>
        <color indexed="8"/>
        <rFont val="Arial"/>
      </rPr>
      <t>QAT</t>
    </r>
  </si>
  <si>
    <r>
      <rPr>
        <sz val="10"/>
        <color indexed="8"/>
        <rFont val="Arial"/>
      </rPr>
      <t>MAS</t>
    </r>
  </si>
  <si>
    <t>SOPC - Tabela 1</t>
  </si>
  <si>
    <t>Pure nav.</t>
  </si>
  <si>
    <t>Bermuda</t>
  </si>
  <si>
    <t>Pure Eco.</t>
  </si>
  <si>
    <t>4-4-K2</t>
  </si>
  <si>
    <t>Clover</t>
  </si>
  <si>
    <t>4-4-J1</t>
  </si>
  <si>
    <t>4-6-G2</t>
  </si>
  <si>
    <t>5-5-D1</t>
  </si>
  <si>
    <t>5-6-A2</t>
  </si>
  <si>
    <t>5-7-A2</t>
  </si>
  <si>
    <t>Japanese</t>
  </si>
  <si>
    <t>Slow-Fast</t>
  </si>
  <si>
    <t>Eight</t>
  </si>
  <si>
    <t>Paraball</t>
  </si>
  <si>
    <t>Int.start/land.</t>
  </si>
  <si>
    <t>Paap</t>
  </si>
  <si>
    <t>Kõlar</t>
  </si>
  <si>
    <t>Mantas</t>
  </si>
  <si>
    <t>Sakaitis</t>
  </si>
  <si>
    <t>Antti</t>
  </si>
  <si>
    <t>Lauttamus</t>
  </si>
  <si>
    <t>Tomas</t>
  </si>
  <si>
    <t>Raibikis</t>
  </si>
  <si>
    <t>Jussi</t>
  </si>
  <si>
    <t>Timo</t>
  </si>
  <si>
    <t>Smolander</t>
  </si>
  <si>
    <t>Tero</t>
  </si>
  <si>
    <t>Vesala</t>
  </si>
  <si>
    <t>Olof</t>
  </si>
  <si>
    <t>Karlsson</t>
  </si>
  <si>
    <t>Simon</t>
  </si>
  <si>
    <t>Källner</t>
  </si>
  <si>
    <t>Jari</t>
  </si>
  <si>
    <t>Takanen</t>
  </si>
  <si>
    <t>Anders</t>
  </si>
  <si>
    <t>Berqqvist</t>
  </si>
  <si>
    <t>Fredrik</t>
  </si>
  <si>
    <t>Wik</t>
  </si>
  <si>
    <t>Bertil</t>
  </si>
  <si>
    <t>Andersson</t>
  </si>
  <si>
    <t>Jorno</t>
  </si>
  <si>
    <t>Ora</t>
  </si>
  <si>
    <t>Peterson</t>
  </si>
  <si>
    <t>Lelle</t>
  </si>
  <si>
    <t>Jonasson</t>
  </si>
  <si>
    <t>Andrzej</t>
  </si>
  <si>
    <t>Falical</t>
  </si>
  <si>
    <t>Marko</t>
  </si>
  <si>
    <t>Rekonen</t>
  </si>
  <si>
    <t>Ulf</t>
  </si>
  <si>
    <t>Pernbrink</t>
  </si>
  <si>
    <t>SOPC - WLC Score</t>
  </si>
  <si>
    <r>
      <rPr>
        <sz val="10"/>
        <color indexed="8"/>
        <rFont val="Arial"/>
      </rPr>
      <t>EST</t>
    </r>
  </si>
  <si>
    <r>
      <rPr>
        <sz val="10"/>
        <color indexed="8"/>
        <rFont val="Arial"/>
      </rPr>
      <t>LIT</t>
    </r>
  </si>
  <si>
    <r>
      <rPr>
        <sz val="10"/>
        <color indexed="8"/>
        <rFont val="Arial"/>
      </rPr>
      <t>FIN</t>
    </r>
  </si>
  <si>
    <r>
      <rPr>
        <sz val="10"/>
        <color indexed="8"/>
        <rFont val="Arial"/>
      </rPr>
      <t>SWE</t>
    </r>
  </si>
  <si>
    <t>NOPER - Tabela 1</t>
  </si>
  <si>
    <t>Points 1st day</t>
  </si>
  <si>
    <t>Points 2nd day</t>
  </si>
  <si>
    <t>Points 3rd days</t>
  </si>
  <si>
    <t>Landing bonuses</t>
  </si>
  <si>
    <t>Indrek</t>
  </si>
  <si>
    <t>Saarepera</t>
  </si>
  <si>
    <t>Ott</t>
  </si>
  <si>
    <t>Maaten</t>
  </si>
  <si>
    <t>Henri</t>
  </si>
  <si>
    <t>Valdmann</t>
  </si>
  <si>
    <t>Wouter</t>
  </si>
  <si>
    <t>Beerden</t>
  </si>
  <si>
    <t>Heino</t>
  </si>
  <si>
    <t>Vanari</t>
  </si>
  <si>
    <t>Virgo</t>
  </si>
  <si>
    <t>Kurist</t>
  </si>
  <si>
    <t>Ain</t>
  </si>
  <si>
    <t>Nurmla</t>
  </si>
  <si>
    <t>Christian von</t>
  </si>
  <si>
    <t>Wowern</t>
  </si>
  <si>
    <t>DEN</t>
  </si>
  <si>
    <t>Taniel</t>
  </si>
  <si>
    <t>Vares</t>
  </si>
  <si>
    <t>NOPER - WLC Score</t>
  </si>
  <si>
    <r>
      <rPr>
        <sz val="10"/>
        <color indexed="8"/>
        <rFont val="Arial"/>
      </rPr>
      <t>BEL</t>
    </r>
  </si>
  <si>
    <t>EPSC - Tabela 1</t>
  </si>
  <si>
    <t>Task</t>
  </si>
  <si>
    <t>FINAL</t>
  </si>
  <si>
    <t>Nat</t>
  </si>
  <si>
    <t>3-3b1</t>
  </si>
  <si>
    <t>3-4e1</t>
  </si>
  <si>
    <t>4-6d1</t>
  </si>
  <si>
    <t>3-5e2</t>
  </si>
  <si>
    <t>4-5c1</t>
  </si>
  <si>
    <t>2-3e1</t>
  </si>
  <si>
    <t>5-6b2</t>
  </si>
  <si>
    <t>4-5g1</t>
  </si>
  <si>
    <t>2-4a2</t>
  </si>
  <si>
    <t>3-3d2</t>
  </si>
  <si>
    <t>5-5c2</t>
  </si>
  <si>
    <t>4-4h2</t>
  </si>
  <si>
    <t>2-3b2</t>
  </si>
  <si>
    <t>3-4f2</t>
  </si>
  <si>
    <t>4-4i1</t>
  </si>
  <si>
    <t>4-5d1</t>
  </si>
  <si>
    <t>5-6e1</t>
  </si>
  <si>
    <t>Jérémy</t>
  </si>
  <si>
    <t>Pénone</t>
  </si>
  <si>
    <t>Piotr</t>
  </si>
  <si>
    <t>Ficek</t>
  </si>
  <si>
    <t>Alexandre</t>
  </si>
  <si>
    <t>Mateos</t>
  </si>
  <si>
    <t>Marcin</t>
  </si>
  <si>
    <t>Bernat</t>
  </si>
  <si>
    <t>Kamil</t>
  </si>
  <si>
    <t>Mankowski</t>
  </si>
  <si>
    <t>Malkusz</t>
  </si>
  <si>
    <t>Marek</t>
  </si>
  <si>
    <t>Furtak</t>
  </si>
  <si>
    <t>Pascal</t>
  </si>
  <si>
    <t>Vallee</t>
  </si>
  <si>
    <t>Ivan</t>
  </si>
  <si>
    <t>Pestun</t>
  </si>
  <si>
    <t>Bury</t>
  </si>
  <si>
    <t>Vicente</t>
  </si>
  <si>
    <t>Palmero</t>
  </si>
  <si>
    <t>Nicolas</t>
  </si>
  <si>
    <t>Aubert</t>
  </si>
  <si>
    <t>Aurélien</t>
  </si>
  <si>
    <t>Ganaye</t>
  </si>
  <si>
    <t>Philip</t>
  </si>
  <si>
    <t>Jennings</t>
  </si>
  <si>
    <t>Victor</t>
  </si>
  <si>
    <t>Rodriguez</t>
  </si>
  <si>
    <t>Javier</t>
  </si>
  <si>
    <t>Sierra</t>
  </si>
  <si>
    <t>Adam</t>
  </si>
  <si>
    <t>Piorek</t>
  </si>
  <si>
    <t>Marian</t>
  </si>
  <si>
    <t>Drezek</t>
  </si>
  <si>
    <t>Fabien</t>
  </si>
  <si>
    <t>Couderc</t>
  </si>
  <si>
    <t>Tejeiro</t>
  </si>
  <si>
    <t>Patrice</t>
  </si>
  <si>
    <t>Beffrey</t>
  </si>
  <si>
    <t>Milan</t>
  </si>
  <si>
    <t>Klement</t>
  </si>
  <si>
    <t>Zdenek</t>
  </si>
  <si>
    <t>Reznicek</t>
  </si>
  <si>
    <t>Philippe</t>
  </si>
  <si>
    <t>Gerard</t>
  </si>
  <si>
    <t>Mark</t>
  </si>
  <si>
    <t>Morgan</t>
  </si>
  <si>
    <t>Michal</t>
  </si>
  <si>
    <t>Louzecky</t>
  </si>
  <si>
    <t>Coralie</t>
  </si>
  <si>
    <t>Stéphane</t>
  </si>
  <si>
    <t>Cantin</t>
  </si>
  <si>
    <t>Armin</t>
  </si>
  <si>
    <t>Appel</t>
  </si>
  <si>
    <t>Michael</t>
  </si>
  <si>
    <t>Sekler</t>
  </si>
  <si>
    <t>Miroslav</t>
  </si>
  <si>
    <t>Svec</t>
  </si>
  <si>
    <t>EPSC - WLC Score</t>
  </si>
  <si>
    <r>
      <rPr>
        <sz val="10"/>
        <color indexed="8"/>
        <rFont val="Arial"/>
      </rPr>
      <t>FRA</t>
    </r>
  </si>
  <si>
    <r>
      <rPr>
        <sz val="10"/>
        <color indexed="8"/>
        <rFont val="Arial"/>
      </rPr>
      <t>POL</t>
    </r>
  </si>
  <si>
    <r>
      <rPr>
        <sz val="10"/>
        <color indexed="8"/>
        <rFont val="Arial"/>
      </rPr>
      <t>SVK</t>
    </r>
  </si>
  <si>
    <r>
      <rPr>
        <sz val="10"/>
        <color indexed="8"/>
        <rFont val="Arial"/>
      </rPr>
      <t>ESP</t>
    </r>
  </si>
  <si>
    <r>
      <rPr>
        <sz val="10"/>
        <color indexed="8"/>
        <rFont val="Arial"/>
      </rPr>
      <t>GBR</t>
    </r>
  </si>
  <si>
    <r>
      <rPr>
        <sz val="10"/>
        <color indexed="8"/>
        <rFont val="Arial"/>
      </rPr>
      <t>CZE</t>
    </r>
  </si>
  <si>
    <r>
      <rPr>
        <sz val="10"/>
        <color indexed="8"/>
        <rFont val="Arial"/>
      </rPr>
      <t>CHE</t>
    </r>
  </si>
  <si>
    <r>
      <rPr>
        <sz val="10"/>
        <color indexed="8"/>
        <rFont val="Arial"/>
      </rPr>
      <t>DEU</t>
    </r>
  </si>
  <si>
    <t>WPC - Tabela 1</t>
  </si>
  <si>
    <t>Speed Triangle Out and Return</t>
  </si>
  <si>
    <t>Turnpoint Hunt</t>
  </si>
  <si>
    <t>Pure Economy</t>
  </si>
  <si>
    <t>Japanese Slalom</t>
  </si>
  <si>
    <t>Curve Navigation</t>
  </si>
  <si>
    <t>Slow/Fast</t>
  </si>
  <si>
    <t>Pure Navigation</t>
  </si>
  <si>
    <t>Bowling Landing</t>
  </si>
  <si>
    <t>Pilot name</t>
  </si>
  <si>
    <t>No</t>
  </si>
  <si>
    <t>Overall</t>
  </si>
  <si>
    <t>MATEOS</t>
  </si>
  <si>
    <t>Michel</t>
  </si>
  <si>
    <t>CARNET</t>
  </si>
  <si>
    <t>MANKOWSKI</t>
  </si>
  <si>
    <t>Julien</t>
  </si>
  <si>
    <t>BARBIER</t>
  </si>
  <si>
    <t>KOUDELA</t>
  </si>
  <si>
    <t>FICEK</t>
  </si>
  <si>
    <t>VALLEE</t>
  </si>
  <si>
    <t>REZNICEK</t>
  </si>
  <si>
    <t>Sandro</t>
  </si>
  <si>
    <t>PASSERI</t>
  </si>
  <si>
    <t>Phrommat</t>
  </si>
  <si>
    <t>Pasquale</t>
  </si>
  <si>
    <t>BIONDO</t>
  </si>
  <si>
    <t>Filip</t>
  </si>
  <si>
    <t>PEREMANS</t>
  </si>
  <si>
    <t>Barney</t>
  </si>
  <si>
    <t>TOWNSEND</t>
  </si>
  <si>
    <t>Tristan</t>
  </si>
  <si>
    <t>GUILLABEAU</t>
  </si>
  <si>
    <t>Florin</t>
  </si>
  <si>
    <t>ZORILA</t>
  </si>
  <si>
    <t>MORGAN</t>
  </si>
  <si>
    <t>Pawel</t>
  </si>
  <si>
    <t>KOZARZEWSKI</t>
  </si>
  <si>
    <t>Antonio</t>
  </si>
  <si>
    <t>BARLOCCO</t>
  </si>
  <si>
    <t>APPEL</t>
  </si>
  <si>
    <t>LOUZECKY</t>
  </si>
  <si>
    <t>Jakub</t>
  </si>
  <si>
    <t>SEDIVY</t>
  </si>
  <si>
    <t>Petr</t>
  </si>
  <si>
    <t>MATOUSEK</t>
  </si>
  <si>
    <t>KLEMENT</t>
  </si>
  <si>
    <t>BEFFREY</t>
  </si>
  <si>
    <t>BURY</t>
  </si>
  <si>
    <t>SIERRA</t>
  </si>
  <si>
    <t>Jacek</t>
  </si>
  <si>
    <t>CISZKOWSKI</t>
  </si>
  <si>
    <t>Francis</t>
  </si>
  <si>
    <t>RICH</t>
  </si>
  <si>
    <t>Barna</t>
  </si>
  <si>
    <t>LASZLO</t>
  </si>
  <si>
    <t>RAIBIKIS</t>
  </si>
  <si>
    <t>MALKUSZ</t>
  </si>
  <si>
    <t>Pongkorn</t>
  </si>
  <si>
    <t>Thanasakulkornsaeng</t>
  </si>
  <si>
    <t>Karen</t>
  </si>
  <si>
    <t>SKINNER</t>
  </si>
  <si>
    <t>Udo</t>
  </si>
  <si>
    <t>HULSCHER</t>
  </si>
  <si>
    <t>Pal</t>
  </si>
  <si>
    <t>KIS</t>
  </si>
  <si>
    <t>Mindaugas</t>
  </si>
  <si>
    <t>SKRUODYS</t>
  </si>
  <si>
    <t>SAKAITIS</t>
  </si>
  <si>
    <t>Walter</t>
  </si>
  <si>
    <t>CAMOZZI</t>
  </si>
  <si>
    <t>Jose</t>
  </si>
  <si>
    <t>SOLA</t>
  </si>
  <si>
    <t>Jongonklang</t>
  </si>
  <si>
    <t>Pongnarin</t>
  </si>
  <si>
    <t>Somboon</t>
  </si>
  <si>
    <t>Macak</t>
  </si>
  <si>
    <t>COUDERC</t>
  </si>
  <si>
    <t>Alessio</t>
  </si>
  <si>
    <t>MECONI</t>
  </si>
  <si>
    <t>Ali</t>
  </si>
  <si>
    <t>SEKLER</t>
  </si>
  <si>
    <t>Aboulatif</t>
  </si>
  <si>
    <t>AL-QAHTANI</t>
  </si>
  <si>
    <t>Tibor</t>
  </si>
  <si>
    <t>TOTH</t>
  </si>
  <si>
    <t>Barry</t>
  </si>
  <si>
    <t>HOLLERAN</t>
  </si>
  <si>
    <t>Tamas</t>
  </si>
  <si>
    <t>TORKOS</t>
  </si>
  <si>
    <t>Saeed</t>
  </si>
  <si>
    <t>AL-NAIMI</t>
  </si>
  <si>
    <t>Pothipuk</t>
  </si>
  <si>
    <t>Ibrahim</t>
  </si>
  <si>
    <t>AL-MOHANNADI</t>
  </si>
  <si>
    <t>Gabriele</t>
  </si>
  <si>
    <t>SUARDI</t>
  </si>
  <si>
    <t>Seiji</t>
  </si>
  <si>
    <t>MUKUMOTO</t>
  </si>
  <si>
    <t>WPC - WLC Score</t>
  </si>
  <si>
    <r>
      <rPr>
        <sz val="10"/>
        <color indexed="8"/>
        <rFont val="Arial"/>
      </rPr>
      <t>ITA</t>
    </r>
  </si>
  <si>
    <r>
      <rPr>
        <sz val="10"/>
        <color indexed="8"/>
        <rFont val="Arial"/>
      </rPr>
      <t>ROU</t>
    </r>
  </si>
  <si>
    <r>
      <rPr>
        <sz val="10"/>
        <color indexed="8"/>
        <rFont val="Arial"/>
      </rPr>
      <t>HUN</t>
    </r>
  </si>
  <si>
    <t>TKC - Tabela 1</t>
  </si>
  <si>
    <t>Score</t>
  </si>
  <si>
    <t>THANASAKULKORNSAENG</t>
  </si>
  <si>
    <t>Nut</t>
  </si>
  <si>
    <t>Thanaphuthiphong</t>
  </si>
  <si>
    <t>Yuttaphol</t>
  </si>
  <si>
    <t>Anantawichain</t>
  </si>
  <si>
    <t>Menuphukiew</t>
  </si>
  <si>
    <t>Saman</t>
  </si>
  <si>
    <t>Promnaree</t>
  </si>
  <si>
    <t>Phodcarapon</t>
  </si>
  <si>
    <t>Khamdee</t>
  </si>
  <si>
    <t>Janejira</t>
  </si>
  <si>
    <t>Chuynaey</t>
  </si>
  <si>
    <t>Awatsada</t>
  </si>
  <si>
    <t>Chaiyasorn</t>
  </si>
  <si>
    <t>Phompiriya</t>
  </si>
  <si>
    <t>Tapeanthong</t>
  </si>
  <si>
    <t>Tanaporn</t>
  </si>
  <si>
    <t>Panapho</t>
  </si>
  <si>
    <t>Saranphat</t>
  </si>
  <si>
    <t>Phothipak</t>
  </si>
  <si>
    <t>Pattarin</t>
  </si>
  <si>
    <t>Insornsart</t>
  </si>
  <si>
    <t>Titipon</t>
  </si>
  <si>
    <t>Kunjeiak</t>
  </si>
  <si>
    <t>Tanavat</t>
  </si>
  <si>
    <t>Yingwong</t>
  </si>
  <si>
    <t>Thirakon</t>
  </si>
  <si>
    <t>Sunat</t>
  </si>
  <si>
    <t>Thanayos</t>
  </si>
  <si>
    <t>Ridchalerm</t>
  </si>
  <si>
    <t>Prasit</t>
  </si>
  <si>
    <t>Liengchampa</t>
  </si>
  <si>
    <t>Teeradch</t>
  </si>
  <si>
    <t>Pijarnkul</t>
  </si>
  <si>
    <t>Jirawat</t>
  </si>
  <si>
    <t>Kheerajit</t>
  </si>
  <si>
    <t>Paramin</t>
  </si>
  <si>
    <t>Sangkeaw</t>
  </si>
  <si>
    <t>Jiraporn</t>
  </si>
  <si>
    <t>Wongkan</t>
  </si>
  <si>
    <t>Papitchaya</t>
  </si>
  <si>
    <t>Prapakorn</t>
  </si>
  <si>
    <t>Tanikkul</t>
  </si>
  <si>
    <t>TKC - WLC Score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</si>
</sst>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=0];#,###"/>
    <numFmt numFmtId="60" formatCode="????"/>
  </numFmts>
  <fonts count="13">
    <font>
      <sz val="12"/>
      <color indexed="8"/>
      <name val="Verdana"/>
    </font>
    <font>
      <sz val="14"/>
      <color indexed="8"/>
      <name val="Verdana"/>
    </font>
    <font>
      <sz val="11"/>
      <color indexed="8"/>
      <name val="Helvetica"/>
    </font>
    <font>
      <u val="single"/>
      <sz val="12"/>
      <color indexed="11"/>
      <name val="Verdana"/>
    </font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trike val="1"/>
      <sz val="10"/>
      <color indexed="19"/>
      <name val="Helvetica"/>
    </font>
    <font>
      <b val="1"/>
      <sz val="10"/>
      <color indexed="19"/>
      <name val="Helvetica"/>
    </font>
    <font>
      <b val="1"/>
      <sz val="10"/>
      <color indexed="20"/>
      <name val="Helvetica"/>
    </font>
    <font>
      <sz val="13"/>
      <color indexed="8"/>
      <name val="Arial"/>
    </font>
    <font>
      <b val="1"/>
      <sz val="10"/>
      <color indexed="8"/>
      <name val="Arial"/>
    </font>
    <font>
      <sz val="10"/>
      <color indexed="8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8">
    <xf numFmtId="0" fontId="0" applyNumberFormat="0" applyFont="1" applyFill="0" applyBorder="0" applyAlignment="1" applyProtection="0">
      <alignment vertical="top" wrapText="1"/>
    </xf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0" applyProtection="0"/>
    <xf numFmtId="0" fontId="0" fillId="2" applyNumberFormat="0" applyFont="1" applyFill="1" applyBorder="0" applyAlignment="0" applyProtection="0"/>
    <xf numFmtId="0" fontId="0" fillId="3" applyNumberFormat="0" applyFont="1" applyFill="1" applyBorder="0" applyAlignment="0" applyProtection="0"/>
    <xf numFmtId="0" fontId="3" fillId="3" applyNumberFormat="0" applyFont="1" applyFill="1" applyBorder="0" applyAlignment="0" applyProtection="0"/>
    <xf numFmtId="0" fontId="4" applyNumberFormat="1" applyFont="1" applyFill="0" applyBorder="0" applyAlignment="1" applyProtection="0">
      <alignment vertical="top" wrapText="1"/>
    </xf>
    <xf numFmtId="0" fontId="6" fillId="4" borderId="1" applyNumberFormat="1" applyFont="1" applyFill="1" applyBorder="1" applyAlignment="1" applyProtection="0">
      <alignment horizontal="center" vertical="top" wrapText="1"/>
    </xf>
    <xf numFmtId="0" fontId="6" fillId="4" borderId="1" applyNumberFormat="1" applyFont="1" applyFill="1" applyBorder="1" applyAlignment="1" applyProtection="0">
      <alignment vertical="top" wrapText="1"/>
    </xf>
    <xf numFmtId="0" fontId="6" fillId="4" borderId="1" applyNumberFormat="0" applyFont="1" applyFill="1" applyBorder="1" applyAlignment="1" applyProtection="0">
      <alignment vertical="top" wrapText="1"/>
    </xf>
    <xf numFmtId="0" fontId="6" fillId="5" borderId="1" applyNumberFormat="1" applyFont="1" applyFill="1" applyBorder="1" applyAlignment="1" applyProtection="0">
      <alignment horizontal="center" vertical="top" wrapText="1"/>
    </xf>
    <xf numFmtId="0" fontId="4" borderId="1" applyNumberFormat="1" applyFont="1" applyFill="0" applyBorder="1" applyAlignment="1" applyProtection="0">
      <alignment vertical="top" wrapText="1"/>
    </xf>
    <xf numFmtId="0" fontId="4" fillId="6" borderId="1" applyNumberFormat="1" applyFont="1" applyFill="1" applyBorder="1" applyAlignment="1" applyProtection="0">
      <alignment horizontal="center" vertical="top" wrapText="1"/>
    </xf>
    <xf numFmtId="0" fontId="4" borderId="1" applyNumberFormat="1" applyFont="1" applyFill="0" applyBorder="1" applyAlignment="1" applyProtection="0">
      <alignment horizontal="center" vertical="top" wrapText="1"/>
    </xf>
    <xf numFmtId="0" fontId="4" fillId="7" borderId="1" applyNumberFormat="1" applyFont="1" applyFill="1" applyBorder="1" applyAlignment="1" applyProtection="0">
      <alignment vertical="top" wrapText="1"/>
    </xf>
    <xf numFmtId="0" fontId="4" fillId="7" borderId="1" applyNumberFormat="1" applyFont="1" applyFill="1" applyBorder="1" applyAlignment="1" applyProtection="0">
      <alignment horizontal="center" vertical="top" wrapText="1"/>
    </xf>
    <xf numFmtId="0" fontId="4" fillId="8" borderId="1" applyNumberFormat="1" applyFont="1" applyFill="1" applyBorder="1" applyAlignment="1" applyProtection="0">
      <alignment horizontal="center" vertical="top" wrapText="1"/>
    </xf>
    <xf numFmtId="0" fontId="6" borderId="1" applyNumberFormat="0" applyFont="1" applyFill="0" applyBorder="1" applyAlignment="1" applyProtection="0">
      <alignment horizontal="center" vertical="top" wrapText="1"/>
    </xf>
    <xf numFmtId="0" fontId="6" borderId="1" applyNumberFormat="0" applyFont="1" applyFill="0" applyBorder="1" applyAlignment="1" applyProtection="0">
      <alignment vertical="top" wrapText="1"/>
    </xf>
    <xf numFmtId="0" fontId="6" borderId="1" applyNumberFormat="1" applyFont="1" applyFill="0" applyBorder="1" applyAlignment="1" applyProtection="0">
      <alignment horizontal="right" vertical="top" wrapText="1"/>
    </xf>
    <xf numFmtId="0" fontId="6" fillId="9" borderId="1" applyNumberFormat="1" applyFont="1" applyFill="1" applyBorder="1" applyAlignment="1" applyProtection="0">
      <alignment horizontal="center" vertical="top" wrapText="1"/>
    </xf>
    <xf numFmtId="0" fontId="6" fillId="10" borderId="1" applyNumberFormat="1" applyFont="1" applyFill="1" applyBorder="1" applyAlignment="1" applyProtection="0">
      <alignment horizontal="center" vertical="top" wrapText="1"/>
    </xf>
    <xf numFmtId="0" fontId="4" applyNumberFormat="1" applyFont="1" applyFill="0" applyBorder="0" applyAlignment="1" applyProtection="0">
      <alignment vertical="top" wrapText="1"/>
    </xf>
    <xf numFmtId="0" fontId="5" applyNumberFormat="0" applyFont="1" applyFill="0" applyBorder="0" applyAlignment="1" applyProtection="0">
      <alignment horizontal="center"/>
    </xf>
    <xf numFmtId="0" fontId="4" fillId="6" borderId="1" applyNumberFormat="1" applyFont="1" applyFill="1" applyBorder="1" applyAlignment="1" applyProtection="0">
      <alignment vertical="top" wrapText="1"/>
    </xf>
    <xf numFmtId="0" fontId="4" fillId="8" borderId="1" applyNumberFormat="1" applyFont="1" applyFill="1" applyBorder="1" applyAlignment="1" applyProtection="0">
      <alignment vertical="top" wrapText="1"/>
    </xf>
    <xf numFmtId="0" fontId="4" fillId="9" borderId="1" applyNumberFormat="1" applyFont="1" applyFill="1" applyBorder="1" applyAlignment="1" applyProtection="0">
      <alignment vertical="top" wrapText="1"/>
    </xf>
    <xf numFmtId="0" fontId="4" fillId="10" borderId="1" applyNumberFormat="1" applyFont="1" applyFill="1" applyBorder="1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6" fillId="11" borderId="1" applyNumberFormat="1" applyFont="1" applyFill="1" applyBorder="1" applyAlignment="1" applyProtection="0">
      <alignment horizontal="center" vertical="top" wrapText="1"/>
    </xf>
    <xf numFmtId="0" fontId="6" fillId="5" borderId="1" applyNumberFormat="0" applyFont="1" applyFill="1" applyBorder="1" applyAlignment="1" applyProtection="0">
      <alignment vertical="top" wrapText="1"/>
    </xf>
    <xf numFmtId="0" fontId="6" fillId="5" borderId="1" applyNumberFormat="1" applyFont="1" applyFill="1" applyBorder="1" applyAlignment="1" applyProtection="0">
      <alignment vertical="top" wrapText="1"/>
    </xf>
    <xf numFmtId="59" fontId="4" borderId="1" applyNumberFormat="1" applyFont="1" applyFill="0" applyBorder="1" applyAlignment="1" applyProtection="0">
      <alignment horizontal="center" vertical="top" wrapText="1"/>
    </xf>
    <xf numFmtId="59" fontId="7" borderId="1" applyNumberFormat="1" applyFont="1" applyFill="0" applyBorder="1" applyAlignment="1" applyProtection="0">
      <alignment horizontal="center" vertical="top" wrapText="1"/>
    </xf>
    <xf numFmtId="0" fontId="6" borderId="1" applyNumberFormat="1" applyFont="1" applyFill="0" applyBorder="1" applyAlignment="1" applyProtection="0">
      <alignment horizontal="center" vertical="top" wrapText="1"/>
    </xf>
    <xf numFmtId="59" fontId="4" fillId="7" borderId="1" applyNumberFormat="1" applyFont="1" applyFill="1" applyBorder="1" applyAlignment="1" applyProtection="0">
      <alignment horizontal="center" vertical="top" wrapText="1"/>
    </xf>
    <xf numFmtId="59" fontId="7" fillId="7" borderId="1" applyNumberFormat="1" applyFont="1" applyFill="1" applyBorder="1" applyAlignment="1" applyProtection="0">
      <alignment horizontal="center" vertical="top" wrapText="1"/>
    </xf>
    <xf numFmtId="0" fontId="6" fillId="7" borderId="1" applyNumberFormat="1" applyFont="1" applyFill="1" applyBorder="1" applyAlignment="1" applyProtection="0">
      <alignment horizontal="center" vertical="top" wrapText="1"/>
    </xf>
    <xf numFmtId="59" fontId="6" borderId="1" applyNumberFormat="1" applyFont="1" applyFill="0" applyBorder="1" applyAlignment="1" applyProtection="0">
      <alignment horizontal="center" vertical="top" wrapText="1"/>
    </xf>
    <xf numFmtId="59" fontId="8" borderId="1" applyNumberFormat="1" applyFont="1" applyFill="0" applyBorder="1" applyAlignment="1" applyProtection="0">
      <alignment horizontal="center" vertical="top" wrapText="1"/>
    </xf>
    <xf numFmtId="0" fontId="4" applyNumberFormat="1" applyFont="1" applyFill="0" applyBorder="0" applyAlignment="1" applyProtection="0">
      <alignment vertical="top" wrapText="1"/>
    </xf>
    <xf numFmtId="60" fontId="4" borderId="1" applyNumberFormat="1" applyFont="1" applyFill="0" applyBorder="1" applyAlignment="1" applyProtection="0">
      <alignment horizontal="center" vertical="top" wrapText="1"/>
    </xf>
    <xf numFmtId="60" fontId="4" fillId="7" borderId="1" applyNumberFormat="1" applyFont="1" applyFill="1" applyBorder="1" applyAlignment="1" applyProtection="0">
      <alignment horizontal="center" vertical="top" wrapText="1"/>
    </xf>
    <xf numFmtId="0" fontId="4" applyNumberFormat="1" applyFont="1" applyFill="0" applyBorder="0" applyAlignment="1" applyProtection="0">
      <alignment vertical="top" wrapText="1"/>
    </xf>
    <xf numFmtId="0" fontId="9" fillId="12" borderId="2" applyNumberFormat="1" applyFont="1" applyFill="1" applyBorder="1" applyAlignment="1" applyProtection="0">
      <alignment horizontal="center" vertical="top" wrapText="1"/>
    </xf>
    <xf numFmtId="0" fontId="9" fillId="12" borderId="3" applyNumberFormat="1" applyFont="1" applyFill="1" applyBorder="1" applyAlignment="1" applyProtection="0">
      <alignment horizontal="center" vertical="top" wrapText="1"/>
    </xf>
    <xf numFmtId="0" fontId="9" fillId="12" borderId="4" applyNumberFormat="1" applyFont="1" applyFill="1" applyBorder="1" applyAlignment="1" applyProtection="0">
      <alignment horizontal="center" vertical="top" wrapText="1"/>
    </xf>
    <xf numFmtId="0" fontId="9" fillId="13" borderId="5" applyNumberFormat="1" applyFont="1" applyFill="1" applyBorder="1" applyAlignment="1" applyProtection="0">
      <alignment horizontal="center" vertical="top" wrapText="1"/>
    </xf>
    <xf numFmtId="60" fontId="4" borderId="5" applyNumberFormat="1" applyFont="1" applyFill="0" applyBorder="1" applyAlignment="1" applyProtection="0">
      <alignment horizontal="center" vertical="top" wrapText="1"/>
    </xf>
    <xf numFmtId="60" fontId="4" fillId="14" borderId="5" applyNumberFormat="1" applyFont="1" applyFill="1" applyBorder="1" applyAlignment="1" applyProtection="0">
      <alignment horizontal="center"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10" applyNumberFormat="0" applyFont="1" applyFill="0" applyBorder="0" applyAlignment="1" applyProtection="0">
      <alignment horizontal="center"/>
    </xf>
    <xf numFmtId="0" fontId="11" fillId="15" borderId="6" applyNumberFormat="1" applyFont="1" applyFill="1" applyBorder="1" applyAlignment="1" applyProtection="0">
      <alignment vertical="bottom"/>
    </xf>
    <xf numFmtId="0" fontId="11" fillId="15" borderId="6" applyNumberFormat="1" applyFont="1" applyFill="1" applyBorder="1" applyAlignment="1" applyProtection="0">
      <alignment horizontal="center" vertical="bottom"/>
    </xf>
    <xf numFmtId="0" fontId="12" fillId="15" borderId="7" applyNumberFormat="1" applyFont="1" applyFill="1" applyBorder="1" applyAlignment="1" applyProtection="0">
      <alignment vertical="bottom"/>
    </xf>
    <xf numFmtId="0" fontId="12" fillId="15" borderId="7" applyNumberFormat="0" applyFont="1" applyFill="1" applyBorder="1" applyAlignment="1" applyProtection="0">
      <alignment vertical="bottom"/>
    </xf>
    <xf numFmtId="1" fontId="12" fillId="15" borderId="7" applyNumberFormat="1" applyFont="1" applyFill="1" applyBorder="1" applyAlignment="1" applyProtection="0">
      <alignment vertical="bottom"/>
    </xf>
    <xf numFmtId="0" fontId="12" fillId="15" borderId="7" applyNumberFormat="1" applyFont="1" applyFill="1" applyBorder="1" applyAlignment="1" applyProtection="0">
      <alignment horizontal="center" vertical="bottom"/>
    </xf>
    <xf numFmtId="0" fontId="12" fillId="15" borderId="8" applyNumberFormat="1" applyFont="1" applyFill="1" applyBorder="1" applyAlignment="1" applyProtection="0">
      <alignment vertical="bottom"/>
    </xf>
    <xf numFmtId="0" fontId="12" fillId="15" borderId="8" applyNumberFormat="0" applyFont="1" applyFill="1" applyBorder="1" applyAlignment="1" applyProtection="0">
      <alignment vertical="bottom"/>
    </xf>
    <xf numFmtId="1" fontId="12" fillId="15" borderId="8" applyNumberFormat="1" applyFont="1" applyFill="1" applyBorder="1" applyAlignment="1" applyProtection="0">
      <alignment vertical="bottom"/>
    </xf>
    <xf numFmtId="0" fontId="12" fillId="15" borderId="8" applyNumberFormat="1" applyFont="1" applyFill="1" applyBorder="1" applyAlignment="1" applyProtection="0">
      <alignment horizontal="center" vertical="bottom"/>
    </xf>
    <xf numFmtId="0" fontId="12" fillId="15" borderId="8" applyNumberFormat="0" applyFont="1" applyFill="1" applyBorder="1" applyAlignment="1" applyProtection="0">
      <alignment horizontal="center" vertical="bottom"/>
    </xf>
    <xf numFmtId="0" fontId="11" fillId="15" borderId="8" applyNumberFormat="1" applyFont="1" applyFill="1" applyBorder="1" applyAlignment="1" applyProtection="0">
      <alignment horizontal="center" vertical="bottom"/>
    </xf>
    <xf numFmtId="0" fontId="4" applyNumberFormat="1" applyFont="1" applyFill="0" applyBorder="0" applyAlignment="1" applyProtection="0">
      <alignment vertical="top" wrapText="1"/>
    </xf>
    <xf numFmtId="0" fontId="6" fillId="16" borderId="1" applyNumberFormat="1" applyFont="1" applyFill="1" applyBorder="1" applyAlignment="1" applyProtection="0">
      <alignment horizontal="center" vertical="top" wrapText="1"/>
    </xf>
    <xf numFmtId="0" fontId="6" fillId="16" borderId="1" applyNumberFormat="1" applyFont="1" applyFill="1" applyBorder="1" applyAlignment="1" applyProtection="0">
      <alignment vertical="top" wrapText="1"/>
    </xf>
    <xf numFmtId="0" fontId="4" fillId="16" borderId="1" applyNumberFormat="1" applyFont="1" applyFill="1" applyBorder="1" applyAlignment="1" applyProtection="0">
      <alignment horizontal="center"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fillId="4" borderId="1" applyNumberFormat="0" applyFont="1" applyFill="1" applyBorder="1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1" fontId="6" fillId="4" borderId="1" applyNumberFormat="1" applyFont="1" applyFill="1" applyBorder="1" applyAlignment="1" applyProtection="0">
      <alignment horizontal="center" vertical="top" wrapText="1"/>
    </xf>
    <xf numFmtId="1" fontId="4" borderId="1" applyNumberFormat="1" applyFont="1" applyFill="0" applyBorder="1" applyAlignment="1" applyProtection="0">
      <alignment horizontal="center" vertical="top" wrapText="1"/>
    </xf>
    <xf numFmtId="1" fontId="4" fillId="6" borderId="1" applyNumberFormat="1" applyFont="1" applyFill="1" applyBorder="1" applyAlignment="1" applyProtection="0">
      <alignment horizontal="center" vertical="top" wrapText="1"/>
    </xf>
    <xf numFmtId="1" fontId="4" fillId="7" borderId="1" applyNumberFormat="1" applyFont="1" applyFill="1" applyBorder="1" applyAlignment="1" applyProtection="0">
      <alignment horizontal="center" vertical="top" wrapText="1"/>
    </xf>
    <xf numFmtId="0" fontId="4" fillId="6" borderId="1" applyNumberFormat="0" applyFont="1" applyFill="1" applyBorder="1" applyAlignment="1" applyProtection="0">
      <alignment horizontal="center" vertical="top" wrapText="1"/>
    </xf>
    <xf numFmtId="0" fontId="4" borderId="1" applyNumberFormat="0" applyFont="1" applyFill="0" applyBorder="1" applyAlignment="1" applyProtection="0">
      <alignment horizontal="center" vertical="top" wrapText="1"/>
    </xf>
    <xf numFmtId="0" fontId="4" fillId="7" borderId="1" applyNumberFormat="0" applyFont="1" applyFill="1" applyBorder="1" applyAlignment="1" applyProtection="0">
      <alignment horizontal="center"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6" fillId="4" borderId="1" applyNumberFormat="1" applyFont="1" applyFill="1" applyBorder="1" applyAlignment="1" applyProtection="0">
      <alignment horizontal="center" vertical="center" wrapText="1"/>
    </xf>
    <xf numFmtId="0" fontId="6" fillId="4" borderId="1" applyNumberFormat="1" applyFont="1" applyFill="1" applyBorder="1" applyAlignment="1" applyProtection="0">
      <alignment vertical="center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dbdbdb"/>
      <rgbColor rgb="ff9ce159"/>
      <rgbColor rgb="fff4f4f4"/>
      <rgbColor rgb="ffffe061"/>
      <rgbColor rgb="ff6dc037"/>
      <rgbColor rgb="ffff2c21"/>
      <rgbColor rgb="ffff5f5d"/>
      <rgbColor rgb="fffefffe"/>
      <rgbColor rgb="ff578625"/>
      <rgbColor rgb="ffa9a9a9"/>
      <rgbColor rgb="ff7f7f7f"/>
      <rgbColor rgb="ffeeeeee"/>
      <rgbColor rgb="ffffcc00"/>
      <rgbColor rgb="ffffc07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44</v>
      </c>
      <c r="D11" t="s" s="5">
        <v>45</v>
      </c>
    </row>
    <row r="12">
      <c r="B12" t="s" s="3">
        <v>50</v>
      </c>
      <c r="C12" s="3"/>
      <c r="D12" s="3"/>
    </row>
    <row r="13">
      <c r="B13" s="4"/>
      <c r="C13" t="s" s="4">
        <v>51</v>
      </c>
      <c r="D13" t="s" s="5">
        <v>52</v>
      </c>
    </row>
    <row r="14">
      <c r="B14" s="4"/>
      <c r="C14" t="s" s="4">
        <v>202</v>
      </c>
      <c r="D14" t="s" s="5">
        <v>203</v>
      </c>
    </row>
    <row r="15">
      <c r="B15" s="4"/>
      <c r="C15" t="s" s="4">
        <v>210</v>
      </c>
      <c r="D15" t="s" s="5">
        <v>211</v>
      </c>
    </row>
    <row r="16">
      <c r="B16" t="s" s="3">
        <v>20</v>
      </c>
      <c r="C16" s="3"/>
      <c r="D16" s="3"/>
    </row>
    <row r="17">
      <c r="B17" s="4"/>
      <c r="C17" t="s" s="4">
        <v>5</v>
      </c>
      <c r="D17" t="s" s="5">
        <v>214</v>
      </c>
    </row>
    <row r="18">
      <c r="B18" s="4"/>
      <c r="C18" t="s" s="4">
        <v>264</v>
      </c>
      <c r="D18" t="s" s="5">
        <v>265</v>
      </c>
    </row>
    <row r="19">
      <c r="B19" t="s" s="3">
        <v>25</v>
      </c>
      <c r="C19" s="3"/>
      <c r="D19" s="3"/>
    </row>
    <row r="20">
      <c r="B20" s="4"/>
      <c r="C20" t="s" s="4">
        <v>5</v>
      </c>
      <c r="D20" t="s" s="5">
        <v>279</v>
      </c>
    </row>
    <row r="21">
      <c r="B21" s="4"/>
      <c r="C21" t="s" s="4">
        <v>264</v>
      </c>
      <c r="D21" t="s" s="5">
        <v>331</v>
      </c>
    </row>
    <row r="22">
      <c r="B22" t="s" s="3">
        <v>30</v>
      </c>
      <c r="C22" s="3"/>
      <c r="D22" s="3"/>
    </row>
    <row r="23">
      <c r="B23" s="4"/>
      <c r="C23" t="s" s="4">
        <v>5</v>
      </c>
      <c r="D23" t="s" s="5">
        <v>336</v>
      </c>
    </row>
    <row r="24">
      <c r="B24" s="4"/>
      <c r="C24" t="s" s="4">
        <v>264</v>
      </c>
      <c r="D24" t="s" s="5">
        <v>360</v>
      </c>
    </row>
    <row r="25">
      <c r="B25" t="s" s="3">
        <v>34</v>
      </c>
      <c r="C25" s="3"/>
      <c r="D25" s="3"/>
    </row>
    <row r="26">
      <c r="B26" s="4"/>
      <c r="C26" t="s" s="4">
        <v>5</v>
      </c>
      <c r="D26" t="s" s="5">
        <v>362</v>
      </c>
    </row>
    <row r="27">
      <c r="B27" s="4"/>
      <c r="C27" t="s" s="4">
        <v>264</v>
      </c>
      <c r="D27" t="s" s="5">
        <v>441</v>
      </c>
    </row>
    <row r="28">
      <c r="B28" t="s" s="3">
        <v>38</v>
      </c>
      <c r="C28" s="3"/>
      <c r="D28" s="3"/>
    </row>
    <row r="29">
      <c r="B29" s="4"/>
      <c r="C29" t="s" s="4">
        <v>5</v>
      </c>
      <c r="D29" t="s" s="5">
        <v>450</v>
      </c>
    </row>
    <row r="30">
      <c r="B30" s="4"/>
      <c r="C30" t="s" s="4">
        <v>264</v>
      </c>
      <c r="D30" t="s" s="5">
        <v>549</v>
      </c>
    </row>
    <row r="31">
      <c r="B31" t="s" s="3">
        <v>42</v>
      </c>
      <c r="C31" s="3"/>
      <c r="D31" s="3"/>
    </row>
    <row r="32">
      <c r="B32" s="4"/>
      <c r="C32" t="s" s="4">
        <v>5</v>
      </c>
      <c r="D32" t="s" s="5">
        <v>553</v>
      </c>
    </row>
    <row r="33">
      <c r="B33" s="4"/>
      <c r="C33" t="s" s="4">
        <v>264</v>
      </c>
      <c r="D33" t="s" s="5">
        <v>598</v>
      </c>
    </row>
  </sheetData>
  <mergeCells count="1">
    <mergeCell ref="B3:D3"/>
  </mergeCells>
  <hyperlinks>
    <hyperlink ref="D10" location="'Competitions - Tabela 1'!R1C1" tooltip="" display="Competitions - Tabela 1"/>
    <hyperlink ref="D11" location="'Competitions - Legend'!R2C1" tooltip="" display="Competitions - Legend"/>
    <hyperlink ref="D13" location="'WLC Scoring - Individual scores'!R2C1" tooltip="" display="WLC Scoring - Individual scores"/>
    <hyperlink ref="D14" location="'WLC Scoring - National Scores'!R2C1" tooltip="" display="WLC Scoring - National Scores"/>
    <hyperlink ref="D15" location="'WLC Scoring - National - interm'!R2C1" tooltip="" display="WLC Scoring - National - interm"/>
    <hyperlink ref="D17" location="'AOPC - Tabela 1'!R1C1" tooltip="" display="AOPC - Tabela 1"/>
    <hyperlink ref="D18" location="'AOPC - WLC Score'!R2C1" tooltip="" display="AOPC - WLC Score"/>
    <hyperlink ref="D20" location="'SOPC - Tabela 1'!R1C1" tooltip="" display="SOPC - Tabela 1"/>
    <hyperlink ref="D21" location="'SOPC - WLC Score'!R2C1" tooltip="" display="SOPC - WLC Score"/>
    <hyperlink ref="D23" location="'NOPER - Tabela 1'!R1C1" tooltip="" display="NOPER - Tabela 1"/>
    <hyperlink ref="D24" location="'NOPER - WLC Score'!R2C1" tooltip="" display="NOPER - WLC Score"/>
    <hyperlink ref="D26" location="'EPSC - Tabela 1'!R1C1" tooltip="" display="EPSC - Tabela 1"/>
    <hyperlink ref="D27" location="'EPSC - WLC Score'!R2C1" tooltip="" display="EPSC - WLC Score"/>
    <hyperlink ref="D29" location="'WPC - Tabela 1'!R1C1" tooltip="" display="WPC - Tabela 1"/>
    <hyperlink ref="D30" location="'WPC - WLC Score'!R2C1" tooltip="" display="WPC - WLC Score"/>
    <hyperlink ref="D32" location="'TKC - Tabela 1'!R1C1" tooltip="" display="TKC - Tabela 1"/>
    <hyperlink ref="D33" location="'TKC - WLC Score'!R2C1" tooltip="" display="TKC - WLC Score"/>
  </hyperlinks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8"/>
  <sheetViews>
    <sheetView workbookViewId="0" showGridLines="0" defaultGridColor="1"/>
  </sheetViews>
  <sheetFormatPr defaultColWidth="6.625" defaultRowHeight="12" customHeight="1" outlineLevelRow="0" outlineLevelCol="0"/>
  <cols>
    <col min="1" max="1" width="18.25" style="69" customWidth="1"/>
    <col min="2" max="2" width="5.625" style="69" customWidth="1"/>
    <col min="3" max="3" width="6.375" style="69" customWidth="1"/>
    <col min="4" max="4" width="5.625" style="69" customWidth="1"/>
    <col min="5" max="5" width="5.5" style="69" customWidth="1"/>
    <col min="6" max="6" width="5.625" style="69" customWidth="1"/>
    <col min="7" max="7" width="5.625" style="69" customWidth="1"/>
    <col min="8" max="8" width="5.625" style="69" customWidth="1"/>
    <col min="9" max="256" width="6.625" style="69" customWidth="1"/>
  </cols>
  <sheetData>
    <row r="1">
      <c r="A1" t="s" s="52">
        <v>264</v>
      </c>
      <c r="B1"/>
      <c r="C1"/>
      <c r="D1"/>
      <c r="E1"/>
      <c r="F1"/>
      <c r="G1"/>
      <c r="H1"/>
    </row>
    <row r="2" ht="16" customHeight="1">
      <c r="A2" t="s" s="53">
        <v>266</v>
      </c>
      <c r="B2" t="s" s="53">
        <v>267</v>
      </c>
      <c r="C2" t="s" s="53">
        <v>268</v>
      </c>
      <c r="D2" t="s" s="53">
        <v>269</v>
      </c>
      <c r="E2" t="s" s="54">
        <v>270</v>
      </c>
      <c r="F2" t="s" s="53">
        <v>271</v>
      </c>
      <c r="G2" t="s" s="54">
        <v>272</v>
      </c>
      <c r="H2" t="s" s="54">
        <v>273</v>
      </c>
    </row>
    <row r="3" ht="16.5" customHeight="1">
      <c r="A3" t="s" s="55">
        <f>CONCATENATE('SOPC - Tabela 1'!B2," ",UPPER('SOPC - Tabela 1'!C2))</f>
        <v>68</v>
      </c>
      <c r="B3" s="56"/>
      <c r="C3" s="57"/>
      <c r="D3" s="57"/>
      <c r="E3" t="s" s="58">
        <f>'SOPC - Tabela 1'!D2</f>
        <v>332</v>
      </c>
      <c r="F3" s="58">
        <f>'SOPC - Tabela 1'!T2</f>
        <v>8807</v>
      </c>
      <c r="G3" s="58">
        <v>1</v>
      </c>
      <c r="H3" s="58">
        <f>MAX(2,MIN(22,MAX(G2:G18))+2-G3+IF(G3=1,7,IF(G3=2,3,IF(G3=3,1,0))))</f>
        <v>23</v>
      </c>
    </row>
    <row r="4" ht="16" customHeight="1">
      <c r="A4" t="s" s="59">
        <f>CONCATENATE('SOPC - Tabela 1'!B3," ",UPPER('SOPC - Tabela 1'!C3))</f>
        <v>72</v>
      </c>
      <c r="B4" s="60"/>
      <c r="C4" s="61"/>
      <c r="D4" s="61"/>
      <c r="E4" t="s" s="62">
        <f>'SOPC - Tabela 1'!D3</f>
        <v>333</v>
      </c>
      <c r="F4" s="62">
        <f>'SOPC - Tabela 1'!T3</f>
        <v>7750</v>
      </c>
      <c r="G4" s="62">
        <v>2</v>
      </c>
      <c r="H4" s="62">
        <f>MAX(2,MIN(22,MAX(G2:G18))+2-G4+IF(G4=1,7,IF(G4=2,3,IF(G4=3,1,0))))</f>
        <v>18</v>
      </c>
    </row>
    <row r="5" ht="16" customHeight="1">
      <c r="A5" t="s" s="59">
        <f>CONCATENATE('SOPC - Tabela 1'!B4," ",UPPER('SOPC - Tabela 1'!C4))</f>
        <v>84</v>
      </c>
      <c r="B5" s="60"/>
      <c r="C5" s="61"/>
      <c r="D5" s="61"/>
      <c r="E5" t="s" s="62">
        <f>'SOPC - Tabela 1'!D4</f>
        <v>334</v>
      </c>
      <c r="F5" s="62">
        <f>'SOPC - Tabela 1'!T4</f>
        <v>6950</v>
      </c>
      <c r="G5" s="62">
        <v>3</v>
      </c>
      <c r="H5" s="62">
        <f>MAX(2,MIN(22,MAX(G2:G18))+2-G5+IF(G5=1,7,IF(G5=2,3,IF(G5=3,1,0))))</f>
        <v>15</v>
      </c>
    </row>
    <row r="6" ht="16" customHeight="1">
      <c r="A6" t="s" s="59">
        <f>CONCATENATE('SOPC - Tabela 1'!B5," ",UPPER('SOPC - Tabela 1'!C5))</f>
        <v>88</v>
      </c>
      <c r="B6" s="60"/>
      <c r="C6" s="61"/>
      <c r="D6" s="61"/>
      <c r="E6" t="s" s="62">
        <f>'SOPC - Tabela 1'!D5</f>
        <v>333</v>
      </c>
      <c r="F6" s="62">
        <f>'SOPC - Tabela 1'!T5</f>
        <v>6025</v>
      </c>
      <c r="G6" s="62">
        <v>4</v>
      </c>
      <c r="H6" s="62">
        <f>MAX(2,MIN(22,MAX(G2:G18))+2-G6+IF(G6=1,7,IF(G6=2,3,IF(G6=3,1,0))))</f>
        <v>13</v>
      </c>
    </row>
    <row r="7" ht="16" customHeight="1">
      <c r="A7" t="s" s="59">
        <f>CONCATENATE('SOPC - Tabela 1'!B6," ",UPPER('SOPC - Tabela 1'!C6))</f>
        <v>100</v>
      </c>
      <c r="B7" s="60"/>
      <c r="C7" s="61"/>
      <c r="D7" s="61"/>
      <c r="E7" t="s" s="62">
        <f>'SOPC - Tabela 1'!D6</f>
        <v>334</v>
      </c>
      <c r="F7" s="62">
        <f>'SOPC - Tabela 1'!T6</f>
        <v>5386</v>
      </c>
      <c r="G7" s="62">
        <v>5</v>
      </c>
      <c r="H7" s="62">
        <f>MAX(2,MIN(22,MAX(G2:G18))+2-G7+IF(G7=1,7,IF(G7=2,3,IF(G7=3,1,0))))</f>
        <v>12</v>
      </c>
    </row>
    <row r="8" ht="16" customHeight="1">
      <c r="A8" t="s" s="59">
        <f>CONCATENATE('SOPC - Tabela 1'!B7," ",UPPER('SOPC - Tabela 1'!C7))</f>
        <v>102</v>
      </c>
      <c r="B8" s="60"/>
      <c r="C8" s="61"/>
      <c r="D8" s="61"/>
      <c r="E8" t="s" s="62">
        <f>'SOPC - Tabela 1'!D7</f>
        <v>334</v>
      </c>
      <c r="F8" s="62">
        <f>'SOPC - Tabela 1'!T7</f>
        <v>5229</v>
      </c>
      <c r="G8" s="62">
        <v>6</v>
      </c>
      <c r="H8" s="62">
        <f>MAX(2,MIN(22,MAX(G2:G18))+2-G8+IF(G8=1,7,IF(G8=2,3,IF(G8=3,1,0))))</f>
        <v>11</v>
      </c>
    </row>
    <row r="9" ht="16" customHeight="1">
      <c r="A9" t="s" s="59">
        <f>CONCATENATE('SOPC - Tabela 1'!B8," ",UPPER('SOPC - Tabela 1'!C8))</f>
        <v>110</v>
      </c>
      <c r="B9" s="60"/>
      <c r="C9" s="61"/>
      <c r="D9" s="61"/>
      <c r="E9" t="s" s="62">
        <f>'SOPC - Tabela 1'!D8</f>
        <v>334</v>
      </c>
      <c r="F9" s="62">
        <f>'SOPC - Tabela 1'!T8</f>
        <v>5105</v>
      </c>
      <c r="G9" s="62">
        <v>7</v>
      </c>
      <c r="H9" s="62">
        <f>MAX(2,MIN(22,MAX(G2:G18))+2-G9+IF(G9=1,7,IF(G9=2,3,IF(G9=3,1,0))))</f>
        <v>10</v>
      </c>
    </row>
    <row r="10" ht="16" customHeight="1">
      <c r="A10" t="s" s="59">
        <f>CONCATENATE('SOPC - Tabela 1'!B9," ",UPPER('SOPC - Tabela 1'!C9))</f>
        <v>117</v>
      </c>
      <c r="B10" s="60"/>
      <c r="C10" s="61"/>
      <c r="D10" s="61"/>
      <c r="E10" t="s" s="62">
        <f>'SOPC - Tabela 1'!D9</f>
        <v>335</v>
      </c>
      <c r="F10" s="62">
        <f>'SOPC - Tabela 1'!T9</f>
        <v>3986</v>
      </c>
      <c r="G10" s="62">
        <v>8</v>
      </c>
      <c r="H10" s="62">
        <f>MAX(2,MIN(22,MAX(G2:G18))+2-G10+IF(G10=1,7,IF(G10=2,3,IF(G10=3,1,0))))</f>
        <v>9</v>
      </c>
    </row>
    <row r="11" ht="16" customHeight="1">
      <c r="A11" t="s" s="59">
        <f>CONCATENATE('SOPC - Tabela 1'!B10," ",UPPER('SOPC - Tabela 1'!C10))</f>
        <v>123</v>
      </c>
      <c r="B11" s="60"/>
      <c r="C11" s="61"/>
      <c r="D11" s="61"/>
      <c r="E11" t="s" s="62">
        <f>'SOPC - Tabela 1'!D10</f>
        <v>335</v>
      </c>
      <c r="F11" s="62">
        <f>'SOPC - Tabela 1'!T10</f>
        <v>3969</v>
      </c>
      <c r="G11" s="62">
        <v>9</v>
      </c>
      <c r="H11" s="62">
        <f>MAX(2,MIN(22,MAX(G2:G18))+2-G11+IF(G11=1,7,IF(G11=2,3,IF(G11=3,1,0))))</f>
        <v>8</v>
      </c>
    </row>
    <row r="12" ht="16" customHeight="1">
      <c r="A12" t="s" s="59">
        <f>CONCATENATE('SOPC - Tabela 1'!B11," ",UPPER('SOPC - Tabela 1'!C11))</f>
        <v>127</v>
      </c>
      <c r="B12" s="60"/>
      <c r="C12" s="61"/>
      <c r="D12" s="61"/>
      <c r="E12" t="s" s="62">
        <f>'SOPC - Tabela 1'!D11</f>
        <v>334</v>
      </c>
      <c r="F12" s="62">
        <f>'SOPC - Tabela 1'!T11</f>
        <v>2608</v>
      </c>
      <c r="G12" s="62">
        <v>10</v>
      </c>
      <c r="H12" s="62">
        <f>MAX(2,MIN(22,MAX(G2:G18))+2-G12+IF(G12=1,7,IF(G12=2,3,IF(G12=3,1,0))))</f>
        <v>7</v>
      </c>
    </row>
    <row r="13" ht="16" customHeight="1">
      <c r="A13" t="s" s="59">
        <f>CONCATENATE('SOPC - Tabela 1'!B12," ",UPPER('SOPC - Tabela 1'!C12))</f>
        <v>134</v>
      </c>
      <c r="B13" s="60"/>
      <c r="C13" s="61"/>
      <c r="D13" s="61"/>
      <c r="E13" t="s" s="62">
        <f>'SOPC - Tabela 1'!D12</f>
        <v>335</v>
      </c>
      <c r="F13" s="62">
        <f>'SOPC - Tabela 1'!T12</f>
        <v>2596</v>
      </c>
      <c r="G13" s="62">
        <v>11</v>
      </c>
      <c r="H13" s="62">
        <f>MAX(2,MIN(22,MAX(G2:G18))+2-G13+IF(G13=1,7,IF(G13=2,3,IF(G13=3,1,0))))</f>
        <v>6</v>
      </c>
    </row>
    <row r="14" ht="16" customHeight="1">
      <c r="A14" t="s" s="59">
        <f>CONCATENATE('SOPC - Tabela 1'!B13," ",UPPER('SOPC - Tabela 1'!C13))</f>
        <v>137</v>
      </c>
      <c r="B14" s="60"/>
      <c r="C14" s="61"/>
      <c r="D14" s="61"/>
      <c r="E14" t="s" s="62">
        <f>'SOPC - Tabela 1'!D13</f>
        <v>335</v>
      </c>
      <c r="F14" s="62">
        <f>'SOPC - Tabela 1'!T13</f>
        <v>2408</v>
      </c>
      <c r="G14" s="62">
        <v>12</v>
      </c>
      <c r="H14" s="62">
        <f>MAX(2,MIN(22,MAX(G2:G18))+2-G14+IF(G14=1,7,IF(G14=2,3,IF(G14=3,1,0))))</f>
        <v>5</v>
      </c>
    </row>
    <row r="15" ht="16" customHeight="1">
      <c r="A15" t="s" s="59">
        <f>CONCATENATE('SOPC - Tabela 1'!B14," ",UPPER('SOPC - Tabela 1'!C14))</f>
        <v>143</v>
      </c>
      <c r="B15" s="60"/>
      <c r="C15" s="61"/>
      <c r="D15" s="61"/>
      <c r="E15" t="s" s="62">
        <f>'SOPC - Tabela 1'!D14</f>
        <v>335</v>
      </c>
      <c r="F15" s="62">
        <f>'SOPC - Tabela 1'!T14</f>
        <v>2150</v>
      </c>
      <c r="G15" s="62">
        <v>13</v>
      </c>
      <c r="H15" s="62">
        <f>MAX(2,MIN(22,MAX(G2:G18))+2-G15+IF(G15=1,7,IF(G15=2,3,IF(G15=3,1,0))))</f>
        <v>4</v>
      </c>
    </row>
    <row r="16" ht="16" customHeight="1">
      <c r="A16" t="s" s="59">
        <f>CONCATENATE('SOPC - Tabela 1'!B15," ",UPPER('SOPC - Tabela 1'!C15))</f>
        <v>145</v>
      </c>
      <c r="B16" s="60"/>
      <c r="C16" s="61"/>
      <c r="D16" s="61"/>
      <c r="E16" t="s" s="62">
        <f>'SOPC - Tabela 1'!D15</f>
        <v>334</v>
      </c>
      <c r="F16" s="62">
        <f>'SOPC - Tabela 1'!T15</f>
        <v>1183</v>
      </c>
      <c r="G16" s="62">
        <v>14</v>
      </c>
      <c r="H16" s="62">
        <f>MAX(2,MIN(22,MAX(G2:G18))+2-G16+IF(G16=1,7,IF(G16=2,3,IF(G16=3,1,0))))</f>
        <v>3</v>
      </c>
    </row>
    <row r="17" ht="16" customHeight="1">
      <c r="A17" t="s" s="59">
        <f>CONCATENATE('SOPC - Tabela 1'!B16," ",UPPER('SOPC - Tabela 1'!C16))</f>
        <v>174</v>
      </c>
      <c r="B17" s="60"/>
      <c r="C17" s="61"/>
      <c r="D17" s="61"/>
      <c r="E17" t="s" s="62">
        <f>'SOPC - Tabela 1'!D16</f>
        <v>335</v>
      </c>
      <c r="F17" s="62">
        <f>'SOPC - Tabela 1'!T16</f>
        <v>1000</v>
      </c>
      <c r="G17" s="62">
        <v>15</v>
      </c>
      <c r="H17" s="62">
        <f>MAX(2,MIN(22,MAX(G2:G18))+2-G17+IF(G17=1,7,IF(G17=2,3,IF(G17=3,1,0))))</f>
        <v>2</v>
      </c>
    </row>
    <row r="18" ht="16" customHeight="1">
      <c r="A18" s="60"/>
      <c r="B18" s="60"/>
      <c r="C18" s="61"/>
      <c r="D18" s="61"/>
      <c r="E18" s="63"/>
      <c r="F18" s="63"/>
      <c r="G18" s="63"/>
      <c r="H18" s="64">
        <f>SUM(H3:H17)</f>
        <v>146</v>
      </c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1"/>
  <sheetViews>
    <sheetView workbookViewId="0" showGridLines="0" defaultGridColor="1">
      <pane topLeftCell="E2" xSplit="4" ySplit="1" activePane="bottomRight" state="frozenSplit"/>
    </sheetView>
  </sheetViews>
  <sheetFormatPr defaultColWidth="12.25" defaultRowHeight="18" customHeight="1" outlineLevelRow="0" outlineLevelCol="0"/>
  <cols>
    <col min="1" max="1" width="3.375" style="70" customWidth="1"/>
    <col min="2" max="2" width="10.5938" style="70" customWidth="1"/>
    <col min="3" max="3" width="7.125" style="70" customWidth="1"/>
    <col min="4" max="4" width="5" style="70" customWidth="1"/>
    <col min="5" max="5" width="9.625" style="70" customWidth="1"/>
    <col min="6" max="6" width="10" style="70" customWidth="1"/>
    <col min="7" max="7" width="10.375" style="70" customWidth="1"/>
    <col min="8" max="8" width="11.5" style="70" customWidth="1"/>
    <col min="9" max="9" width="4" style="70" customWidth="1"/>
    <col min="10" max="256" width="12.25" style="70" customWidth="1"/>
  </cols>
  <sheetData>
    <row r="1" ht="20.55" customHeight="1">
      <c r="A1" t="s" s="7">
        <v>56</v>
      </c>
      <c r="B1" t="s" s="8">
        <v>8</v>
      </c>
      <c r="C1" s="71"/>
      <c r="D1" t="s" s="7">
        <v>54</v>
      </c>
      <c r="E1" t="s" s="7">
        <v>337</v>
      </c>
      <c r="F1" t="s" s="7">
        <v>338</v>
      </c>
      <c r="G1" t="s" s="7">
        <v>339</v>
      </c>
      <c r="H1" t="s" s="7">
        <v>340</v>
      </c>
      <c r="I1" t="s" s="7">
        <v>55</v>
      </c>
    </row>
    <row r="2" ht="20.55" customHeight="1">
      <c r="A2" s="10">
        <v>1</v>
      </c>
      <c r="B2" t="s" s="31">
        <v>295</v>
      </c>
      <c r="C2" t="s" s="31">
        <v>296</v>
      </c>
      <c r="D2" t="s" s="10">
        <v>69</v>
      </c>
      <c r="E2" s="13">
        <v>138.5</v>
      </c>
      <c r="F2" s="13">
        <v>0</v>
      </c>
      <c r="G2" s="13">
        <v>98</v>
      </c>
      <c r="H2" s="13">
        <v>14</v>
      </c>
      <c r="I2" s="13">
        <v>251</v>
      </c>
    </row>
    <row r="3" ht="20.35" customHeight="1">
      <c r="A3" s="10">
        <v>2</v>
      </c>
      <c r="B3" t="s" s="31">
        <v>341</v>
      </c>
      <c r="C3" t="s" s="31">
        <v>342</v>
      </c>
      <c r="D3" t="s" s="10">
        <v>69</v>
      </c>
      <c r="E3" s="15">
        <v>59</v>
      </c>
      <c r="F3" s="15">
        <v>21</v>
      </c>
      <c r="G3" s="15">
        <v>33</v>
      </c>
      <c r="H3" s="15"/>
      <c r="I3" s="15">
        <v>113</v>
      </c>
    </row>
    <row r="4" ht="20.35" customHeight="1">
      <c r="A4" s="10">
        <v>3</v>
      </c>
      <c r="B4" t="s" s="31">
        <v>343</v>
      </c>
      <c r="C4" t="s" s="31">
        <v>344</v>
      </c>
      <c r="D4" t="s" s="10">
        <v>69</v>
      </c>
      <c r="E4" s="13">
        <v>46</v>
      </c>
      <c r="F4" s="13">
        <v>32</v>
      </c>
      <c r="G4" s="13">
        <v>0</v>
      </c>
      <c r="H4" s="13"/>
      <c r="I4" s="13">
        <v>78</v>
      </c>
    </row>
    <row r="5" ht="20.35" customHeight="1">
      <c r="A5" s="10">
        <v>4</v>
      </c>
      <c r="B5" t="s" s="31">
        <v>345</v>
      </c>
      <c r="C5" t="s" s="31">
        <v>346</v>
      </c>
      <c r="D5" t="s" s="10">
        <v>69</v>
      </c>
      <c r="E5" s="15">
        <v>20</v>
      </c>
      <c r="F5" s="15">
        <v>0</v>
      </c>
      <c r="G5" s="15">
        <v>52</v>
      </c>
      <c r="H5" s="15"/>
      <c r="I5" s="15">
        <v>72</v>
      </c>
    </row>
    <row r="6" ht="20.35" customHeight="1">
      <c r="A6" s="10">
        <v>5</v>
      </c>
      <c r="B6" t="s" s="31">
        <v>347</v>
      </c>
      <c r="C6" t="s" s="31">
        <v>348</v>
      </c>
      <c r="D6" t="s" s="10">
        <v>99</v>
      </c>
      <c r="E6" s="13">
        <v>14</v>
      </c>
      <c r="F6" s="13">
        <v>0</v>
      </c>
      <c r="G6" s="13">
        <v>0</v>
      </c>
      <c r="H6" s="13"/>
      <c r="I6" s="13">
        <v>14</v>
      </c>
    </row>
    <row r="7" ht="20.35" customHeight="1">
      <c r="A7" s="10">
        <v>5</v>
      </c>
      <c r="B7" t="s" s="31">
        <v>349</v>
      </c>
      <c r="C7" t="s" s="31">
        <v>350</v>
      </c>
      <c r="D7" t="s" s="10">
        <v>69</v>
      </c>
      <c r="E7" s="15">
        <v>12</v>
      </c>
      <c r="F7" s="15">
        <v>0</v>
      </c>
      <c r="G7" s="15">
        <v>2</v>
      </c>
      <c r="H7" s="15"/>
      <c r="I7" s="15">
        <v>14</v>
      </c>
    </row>
    <row r="8" ht="20.35" customHeight="1">
      <c r="A8" s="10">
        <v>7</v>
      </c>
      <c r="B8" t="s" s="31">
        <v>351</v>
      </c>
      <c r="C8" t="s" s="31">
        <v>352</v>
      </c>
      <c r="D8" t="s" s="10">
        <v>69</v>
      </c>
      <c r="E8" s="13">
        <v>10</v>
      </c>
      <c r="F8" s="13">
        <v>0</v>
      </c>
      <c r="G8" s="13">
        <v>0</v>
      </c>
      <c r="H8" s="13"/>
      <c r="I8" s="13">
        <v>10</v>
      </c>
    </row>
    <row r="9" ht="20.35" customHeight="1">
      <c r="A9" s="66">
        <v>8</v>
      </c>
      <c r="B9" t="s" s="67">
        <v>353</v>
      </c>
      <c r="C9" t="s" s="67">
        <v>354</v>
      </c>
      <c r="D9" t="s" s="66">
        <v>69</v>
      </c>
      <c r="E9" s="68">
        <v>0</v>
      </c>
      <c r="F9" s="68">
        <v>0</v>
      </c>
      <c r="G9" s="68">
        <v>0</v>
      </c>
      <c r="H9" s="68"/>
      <c r="I9" s="68">
        <v>0</v>
      </c>
    </row>
    <row r="10" ht="20.35" customHeight="1">
      <c r="A10" s="66">
        <v>8</v>
      </c>
      <c r="B10" t="s" s="67">
        <v>355</v>
      </c>
      <c r="C10" t="s" s="67">
        <v>356</v>
      </c>
      <c r="D10" t="s" s="66">
        <v>357</v>
      </c>
      <c r="E10" s="68">
        <v>0</v>
      </c>
      <c r="F10" s="68">
        <v>0</v>
      </c>
      <c r="G10" s="68">
        <v>0</v>
      </c>
      <c r="H10" s="68"/>
      <c r="I10" s="68">
        <v>0</v>
      </c>
    </row>
    <row r="11" ht="20.35" customHeight="1">
      <c r="A11" s="66">
        <v>8</v>
      </c>
      <c r="B11" t="s" s="67">
        <v>358</v>
      </c>
      <c r="C11" t="s" s="67">
        <v>359</v>
      </c>
      <c r="D11" t="s" s="66">
        <v>69</v>
      </c>
      <c r="E11" s="68">
        <v>0</v>
      </c>
      <c r="F11" s="68">
        <v>0</v>
      </c>
      <c r="G11" s="68">
        <v>0</v>
      </c>
      <c r="H11" s="68"/>
      <c r="I11" s="68">
        <v>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0"/>
  <sheetViews>
    <sheetView workbookViewId="0" showGridLines="0" defaultGridColor="1"/>
  </sheetViews>
  <sheetFormatPr defaultColWidth="6.625" defaultRowHeight="12" customHeight="1" outlineLevelRow="0" outlineLevelCol="0"/>
  <cols>
    <col min="1" max="1" width="18.25" style="72" customWidth="1"/>
    <col min="2" max="2" width="5.625" style="72" customWidth="1"/>
    <col min="3" max="3" width="6.375" style="72" customWidth="1"/>
    <col min="4" max="4" width="5.625" style="72" customWidth="1"/>
    <col min="5" max="5" width="5.5" style="72" customWidth="1"/>
    <col min="6" max="6" width="5.625" style="72" customWidth="1"/>
    <col min="7" max="7" width="5.625" style="72" customWidth="1"/>
    <col min="8" max="8" width="5.625" style="72" customWidth="1"/>
    <col min="9" max="256" width="6.625" style="72" customWidth="1"/>
  </cols>
  <sheetData>
    <row r="1">
      <c r="A1" t="s" s="52">
        <v>264</v>
      </c>
      <c r="B1"/>
      <c r="C1"/>
      <c r="D1"/>
      <c r="E1"/>
      <c r="F1"/>
      <c r="G1"/>
      <c r="H1"/>
    </row>
    <row r="2" ht="16" customHeight="1">
      <c r="A2" t="s" s="53">
        <v>266</v>
      </c>
      <c r="B2" t="s" s="53">
        <v>267</v>
      </c>
      <c r="C2" t="s" s="53">
        <v>268</v>
      </c>
      <c r="D2" t="s" s="53">
        <v>269</v>
      </c>
      <c r="E2" t="s" s="54">
        <v>270</v>
      </c>
      <c r="F2" t="s" s="53">
        <v>271</v>
      </c>
      <c r="G2" t="s" s="54">
        <v>272</v>
      </c>
      <c r="H2" t="s" s="54">
        <v>273</v>
      </c>
    </row>
    <row r="3" ht="16.5" customHeight="1">
      <c r="A3" t="s" s="55">
        <f>CONCATENATE('NOPER - Tabela 1'!B2," ",UPPER('NOPER - Tabela 1'!C2))</f>
        <v>68</v>
      </c>
      <c r="B3" s="56"/>
      <c r="C3" s="57"/>
      <c r="D3" s="57"/>
      <c r="E3" t="s" s="58">
        <f>'NOPER - Tabela 1'!D2</f>
        <v>332</v>
      </c>
      <c r="F3" s="58">
        <f>'NOPER - Tabela 1'!I2</f>
        <v>251</v>
      </c>
      <c r="G3" s="58">
        <v>1</v>
      </c>
      <c r="H3" s="58">
        <f>MAX(2,MIN(22,MAX(G2:G10))+2-G3+IF(G3=1,7,IF(G3=2,3,IF(G3=3,1,0))))</f>
        <v>15</v>
      </c>
    </row>
    <row r="4" ht="16" customHeight="1">
      <c r="A4" t="s" s="59">
        <f>CONCATENATE('NOPER - Tabela 1'!B3," ",UPPER('NOPER - Tabela 1'!C3))</f>
        <v>175</v>
      </c>
      <c r="B4" s="60"/>
      <c r="C4" s="61"/>
      <c r="D4" s="61"/>
      <c r="E4" t="s" s="62">
        <f>'NOPER - Tabela 1'!D3</f>
        <v>332</v>
      </c>
      <c r="F4" s="62">
        <f>'NOPER - Tabela 1'!I3</f>
        <v>113</v>
      </c>
      <c r="G4" s="62">
        <v>2</v>
      </c>
      <c r="H4" s="62">
        <f>MAX(2,MIN(22,MAX(G2:G10))+2-G4+IF(G4=1,7,IF(G4=2,3,IF(G4=3,1,0))))</f>
        <v>10</v>
      </c>
    </row>
    <row r="5" ht="16" customHeight="1">
      <c r="A5" t="s" s="59">
        <f>CONCATENATE('NOPER - Tabela 1'!B4," ",UPPER('NOPER - Tabela 1'!C4))</f>
        <v>176</v>
      </c>
      <c r="B5" s="60"/>
      <c r="C5" s="61"/>
      <c r="D5" s="61"/>
      <c r="E5" t="s" s="62">
        <f>'NOPER - Tabela 1'!D4</f>
        <v>332</v>
      </c>
      <c r="F5" s="62">
        <f>'NOPER - Tabela 1'!I4</f>
        <v>78</v>
      </c>
      <c r="G5" s="62">
        <v>3</v>
      </c>
      <c r="H5" s="62">
        <f>MAX(2,MIN(22,MAX(G2:G10))+2-G5+IF(G5=1,7,IF(G5=2,3,IF(G5=3,1,0))))</f>
        <v>7</v>
      </c>
    </row>
    <row r="6" ht="16" customHeight="1">
      <c r="A6" t="s" s="59">
        <f>CONCATENATE('NOPER - Tabela 1'!B5," ",UPPER('NOPER - Tabela 1'!C5))</f>
        <v>177</v>
      </c>
      <c r="B6" s="60"/>
      <c r="C6" s="61"/>
      <c r="D6" s="61"/>
      <c r="E6" t="s" s="62">
        <f>'NOPER - Tabela 1'!D5</f>
        <v>332</v>
      </c>
      <c r="F6" s="62">
        <f>'NOPER - Tabela 1'!I5</f>
        <v>72</v>
      </c>
      <c r="G6" s="62">
        <v>4</v>
      </c>
      <c r="H6" s="62">
        <f>MAX(2,MIN(22,MAX(G2:G10))+2-G6+IF(G6=1,7,IF(G6=2,3,IF(G6=3,1,0))))</f>
        <v>5</v>
      </c>
    </row>
    <row r="7" ht="16" customHeight="1">
      <c r="A7" t="s" s="59">
        <f>CONCATENATE('NOPER - Tabela 1'!B6," ",UPPER('NOPER - Tabela 1'!C6))</f>
        <v>178</v>
      </c>
      <c r="B7" s="60"/>
      <c r="C7" s="61"/>
      <c r="D7" s="61"/>
      <c r="E7" t="s" s="62">
        <f>'NOPER - Tabela 1'!D6</f>
        <v>361</v>
      </c>
      <c r="F7" s="62">
        <f>'NOPER - Tabela 1'!I6</f>
        <v>14</v>
      </c>
      <c r="G7" s="62">
        <v>5</v>
      </c>
      <c r="H7" s="62">
        <f>MAX(2,MIN(22,MAX(G2:G10))+2-G7+IF(G7=1,7,IF(G7=2,3,IF(G7=3,1,0))))</f>
        <v>4</v>
      </c>
    </row>
    <row r="8" ht="16" customHeight="1">
      <c r="A8" t="s" s="59">
        <f>CONCATENATE('NOPER - Tabela 1'!B7," ",UPPER('NOPER - Tabela 1'!C7))</f>
        <v>179</v>
      </c>
      <c r="B8" s="60"/>
      <c r="C8" s="61"/>
      <c r="D8" s="61"/>
      <c r="E8" t="s" s="62">
        <f>'NOPER - Tabela 1'!D7</f>
        <v>332</v>
      </c>
      <c r="F8" s="62">
        <f>'NOPER - Tabela 1'!I7</f>
        <v>14</v>
      </c>
      <c r="G8" s="62">
        <v>5</v>
      </c>
      <c r="H8" s="62">
        <f>MAX(2,MIN(22,MAX(G2:G10))+2-G8+IF(G8=1,7,IF(G8=2,3,IF(G8=3,1,0))))</f>
        <v>4</v>
      </c>
    </row>
    <row r="9" ht="16" customHeight="1">
      <c r="A9" t="s" s="59">
        <f>CONCATENATE('NOPER - Tabela 1'!B8," ",UPPER('NOPER - Tabela 1'!C8))</f>
        <v>180</v>
      </c>
      <c r="B9" s="60"/>
      <c r="C9" s="61"/>
      <c r="D9" s="61"/>
      <c r="E9" t="s" s="62">
        <f>'NOPER - Tabela 1'!D8</f>
        <v>332</v>
      </c>
      <c r="F9" s="62">
        <f>'NOPER - Tabela 1'!I8</f>
        <v>10</v>
      </c>
      <c r="G9" s="62">
        <v>7</v>
      </c>
      <c r="H9" s="62">
        <f>MAX(2,MIN(22,MAX(G2:G10))+2-G9+IF(G9=1,7,IF(G9=2,3,IF(G9=3,1,0))))</f>
        <v>2</v>
      </c>
    </row>
    <row r="10" ht="16" customHeight="1">
      <c r="A10" s="60"/>
      <c r="B10" s="60"/>
      <c r="C10" s="61"/>
      <c r="D10" s="61"/>
      <c r="E10" s="63"/>
      <c r="F10" s="63"/>
      <c r="G10" s="63"/>
      <c r="H10" s="64">
        <f>SUM(H3:H9)</f>
        <v>47</v>
      </c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W33"/>
  <sheetViews>
    <sheetView workbookViewId="0" showGridLines="0" defaultGridColor="1">
      <pane topLeftCell="E3" xSplit="4" ySplit="2" activePane="bottomRight" state="frozenSplit"/>
    </sheetView>
  </sheetViews>
  <sheetFormatPr defaultColWidth="12.25" defaultRowHeight="18" customHeight="1" outlineLevelRow="0" outlineLevelCol="0"/>
  <cols>
    <col min="1" max="1" width="4.48438" style="73" customWidth="1"/>
    <col min="2" max="2" width="7.125" style="73" customWidth="1"/>
    <col min="3" max="3" width="7.75" style="73" customWidth="1"/>
    <col min="4" max="4" width="3.875" style="73" customWidth="1"/>
    <col min="5" max="5" width="4.375" style="73" customWidth="1"/>
    <col min="6" max="6" width="4.25" style="73" customWidth="1"/>
    <col min="7" max="7" width="4.375" style="73" customWidth="1"/>
    <col min="8" max="8" width="4.25" style="73" customWidth="1"/>
    <col min="9" max="9" width="4.25" style="73" customWidth="1"/>
    <col min="10" max="10" width="4.25" style="73" customWidth="1"/>
    <col min="11" max="11" width="4.375" style="73" customWidth="1"/>
    <col min="12" max="12" width="4.375" style="73" customWidth="1"/>
    <col min="13" max="13" width="4.25" style="73" customWidth="1"/>
    <col min="14" max="14" width="4.375" style="73" customWidth="1"/>
    <col min="15" max="15" width="4.25" style="73" customWidth="1"/>
    <col min="16" max="16" width="4.375" style="73" customWidth="1"/>
    <col min="17" max="17" width="4.375" style="73" customWidth="1"/>
    <col min="18" max="18" width="4.375" style="73" customWidth="1"/>
    <col min="19" max="19" width="4.375" style="73" customWidth="1"/>
    <col min="20" max="20" width="4.375" style="73" customWidth="1"/>
    <col min="21" max="21" width="4.375" style="73" customWidth="1"/>
    <col min="22" max="22" width="5.5" style="73" customWidth="1"/>
    <col min="23" max="23" width="5.5" style="73" customWidth="1"/>
    <col min="24" max="256" width="12.25" style="73" customWidth="1"/>
  </cols>
  <sheetData>
    <row r="1" ht="20.35" customHeight="1">
      <c r="A1" s="7"/>
      <c r="B1" t="s" s="8">
        <v>363</v>
      </c>
      <c r="C1" s="9"/>
      <c r="D1" s="7"/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7">
        <v>12</v>
      </c>
      <c r="Q1" s="20">
        <v>13</v>
      </c>
      <c r="R1" s="20">
        <v>14</v>
      </c>
      <c r="S1" s="20">
        <v>15</v>
      </c>
      <c r="T1" s="20">
        <v>16</v>
      </c>
      <c r="U1" s="20">
        <v>17</v>
      </c>
      <c r="V1" s="74"/>
      <c r="W1" t="s" s="20">
        <v>364</v>
      </c>
    </row>
    <row r="2" ht="20.55" customHeight="1">
      <c r="A2" t="s" s="7">
        <v>56</v>
      </c>
      <c r="B2" t="s" s="8">
        <v>8</v>
      </c>
      <c r="C2" s="9"/>
      <c r="D2" t="s" s="7">
        <v>365</v>
      </c>
      <c r="E2" t="s" s="7">
        <v>366</v>
      </c>
      <c r="F2" t="s" s="7">
        <v>367</v>
      </c>
      <c r="G2" t="s" s="7">
        <v>368</v>
      </c>
      <c r="H2" t="s" s="7">
        <v>369</v>
      </c>
      <c r="I2" t="s" s="7">
        <v>370</v>
      </c>
      <c r="J2" t="s" s="7">
        <v>371</v>
      </c>
      <c r="K2" t="s" s="7">
        <v>372</v>
      </c>
      <c r="L2" t="s" s="7">
        <v>373</v>
      </c>
      <c r="M2" t="s" s="7">
        <v>374</v>
      </c>
      <c r="N2" t="s" s="7">
        <v>375</v>
      </c>
      <c r="O2" t="s" s="7">
        <v>376</v>
      </c>
      <c r="P2" t="s" s="7">
        <v>377</v>
      </c>
      <c r="Q2" t="s" s="20">
        <v>378</v>
      </c>
      <c r="R2" t="s" s="20">
        <v>379</v>
      </c>
      <c r="S2" t="s" s="20">
        <v>380</v>
      </c>
      <c r="T2" t="s" s="20">
        <v>381</v>
      </c>
      <c r="U2" t="s" s="20">
        <v>382</v>
      </c>
      <c r="V2" t="s" s="7">
        <v>271</v>
      </c>
      <c r="W2" t="s" s="20">
        <v>271</v>
      </c>
    </row>
    <row r="3" ht="20.55" customHeight="1">
      <c r="A3" s="10">
        <v>1</v>
      </c>
      <c r="B3" t="s" s="31">
        <v>383</v>
      </c>
      <c r="C3" t="s" s="31">
        <v>384</v>
      </c>
      <c r="D3" t="s" s="10">
        <v>58</v>
      </c>
      <c r="E3" s="13">
        <v>1</v>
      </c>
      <c r="F3" s="13">
        <v>3</v>
      </c>
      <c r="G3" s="13">
        <v>1</v>
      </c>
      <c r="H3" s="13">
        <v>34</v>
      </c>
      <c r="I3" s="13">
        <v>1</v>
      </c>
      <c r="J3" s="13">
        <v>1</v>
      </c>
      <c r="K3" s="13">
        <v>2</v>
      </c>
      <c r="L3" s="13">
        <v>4</v>
      </c>
      <c r="M3" s="13">
        <v>3</v>
      </c>
      <c r="N3" s="13">
        <v>6</v>
      </c>
      <c r="O3" s="13">
        <v>2</v>
      </c>
      <c r="P3" s="13">
        <v>4</v>
      </c>
      <c r="Q3" s="12">
        <v>4</v>
      </c>
      <c r="R3" s="12">
        <v>2</v>
      </c>
      <c r="S3" s="12">
        <v>1</v>
      </c>
      <c r="T3" s="12">
        <v>1</v>
      </c>
      <c r="U3" s="12">
        <v>1</v>
      </c>
      <c r="V3" s="75">
        <f>SUM(E3:P3)</f>
        <v>62</v>
      </c>
      <c r="W3" s="76">
        <f>SUM(Q3:U3)</f>
        <v>9</v>
      </c>
    </row>
    <row r="4" ht="20.35" customHeight="1">
      <c r="A4" s="10">
        <v>2</v>
      </c>
      <c r="B4" t="s" s="31">
        <v>385</v>
      </c>
      <c r="C4" t="s" s="31">
        <v>386</v>
      </c>
      <c r="D4" t="s" s="10">
        <v>60</v>
      </c>
      <c r="E4" s="15">
        <v>30</v>
      </c>
      <c r="F4" s="15">
        <v>7</v>
      </c>
      <c r="G4" s="15">
        <v>3</v>
      </c>
      <c r="H4" s="15">
        <v>1</v>
      </c>
      <c r="I4" s="15">
        <v>2</v>
      </c>
      <c r="J4" s="15">
        <v>2</v>
      </c>
      <c r="K4" s="15">
        <v>3</v>
      </c>
      <c r="L4" s="15">
        <v>7</v>
      </c>
      <c r="M4" s="15">
        <v>1</v>
      </c>
      <c r="N4" s="15">
        <v>4</v>
      </c>
      <c r="O4" s="15">
        <v>3</v>
      </c>
      <c r="P4" s="15">
        <v>2</v>
      </c>
      <c r="Q4" s="12">
        <v>3</v>
      </c>
      <c r="R4" s="12">
        <v>4</v>
      </c>
      <c r="S4" s="12">
        <v>2</v>
      </c>
      <c r="T4" s="12">
        <v>2</v>
      </c>
      <c r="U4" s="12">
        <v>2</v>
      </c>
      <c r="V4" s="77">
        <f>SUM(E4:P4)</f>
        <v>65</v>
      </c>
      <c r="W4" s="76">
        <f>SUM(Q4:U4)</f>
        <v>13</v>
      </c>
    </row>
    <row r="5" ht="20.35" customHeight="1">
      <c r="A5" s="10">
        <v>3</v>
      </c>
      <c r="B5" t="s" s="31">
        <v>387</v>
      </c>
      <c r="C5" t="s" s="31">
        <v>388</v>
      </c>
      <c r="D5" t="s" s="10">
        <v>58</v>
      </c>
      <c r="E5" s="13">
        <v>2</v>
      </c>
      <c r="F5" s="13">
        <v>1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>
        <v>1</v>
      </c>
      <c r="M5" s="13">
        <v>2</v>
      </c>
      <c r="N5" s="13">
        <v>2</v>
      </c>
      <c r="O5" s="13">
        <v>4</v>
      </c>
      <c r="P5" s="13">
        <v>3</v>
      </c>
      <c r="Q5" s="12">
        <v>2</v>
      </c>
      <c r="R5" s="12">
        <v>3</v>
      </c>
      <c r="S5" s="12">
        <v>3</v>
      </c>
      <c r="T5" s="76"/>
      <c r="U5" s="76"/>
      <c r="V5" s="75">
        <f>SUM(E5:P5)</f>
        <v>27</v>
      </c>
      <c r="W5" s="76">
        <f>SUM(Q5:U5)</f>
        <v>8</v>
      </c>
    </row>
    <row r="6" ht="20.35" customHeight="1">
      <c r="A6" s="10">
        <v>4</v>
      </c>
      <c r="B6" t="s" s="31">
        <v>389</v>
      </c>
      <c r="C6" t="s" s="31">
        <v>390</v>
      </c>
      <c r="D6" t="s" s="10">
        <v>60</v>
      </c>
      <c r="E6" s="15">
        <v>5</v>
      </c>
      <c r="F6" s="15">
        <v>4</v>
      </c>
      <c r="G6" s="15">
        <v>7</v>
      </c>
      <c r="H6" s="15">
        <v>4</v>
      </c>
      <c r="I6" s="15">
        <v>5</v>
      </c>
      <c r="J6" s="15">
        <v>4</v>
      </c>
      <c r="K6" s="15">
        <v>4</v>
      </c>
      <c r="L6" s="15">
        <v>2</v>
      </c>
      <c r="M6" s="15">
        <v>4</v>
      </c>
      <c r="N6" s="15">
        <v>1</v>
      </c>
      <c r="O6" s="15">
        <v>1</v>
      </c>
      <c r="P6" s="15">
        <v>1</v>
      </c>
      <c r="Q6" s="12">
        <v>1</v>
      </c>
      <c r="R6" s="12">
        <v>1</v>
      </c>
      <c r="S6" s="12">
        <v>4</v>
      </c>
      <c r="T6" s="76"/>
      <c r="U6" s="76"/>
      <c r="V6" s="77">
        <f>SUM(E6:P6)</f>
        <v>42</v>
      </c>
      <c r="W6" s="76">
        <f>SUM(Q6:U6)</f>
        <v>6</v>
      </c>
    </row>
    <row r="7" ht="20.35" customHeight="1">
      <c r="A7" s="10">
        <v>5</v>
      </c>
      <c r="B7" t="s" s="31">
        <v>391</v>
      </c>
      <c r="C7" t="s" s="31">
        <v>392</v>
      </c>
      <c r="D7" t="s" s="10">
        <v>60</v>
      </c>
      <c r="E7" s="13">
        <v>6</v>
      </c>
      <c r="F7" s="13">
        <v>5</v>
      </c>
      <c r="G7" s="13">
        <v>8</v>
      </c>
      <c r="H7" s="13">
        <v>6</v>
      </c>
      <c r="I7" s="13">
        <v>13</v>
      </c>
      <c r="J7" s="13">
        <v>14</v>
      </c>
      <c r="K7" s="13">
        <v>8</v>
      </c>
      <c r="L7" s="13">
        <v>6</v>
      </c>
      <c r="M7" s="13">
        <v>6</v>
      </c>
      <c r="N7" s="13">
        <v>2</v>
      </c>
      <c r="O7" s="13">
        <v>8</v>
      </c>
      <c r="P7" s="13">
        <v>5</v>
      </c>
      <c r="Q7" s="12">
        <v>6</v>
      </c>
      <c r="R7" s="12">
        <v>5</v>
      </c>
      <c r="S7" s="76"/>
      <c r="T7" s="76"/>
      <c r="U7" s="76"/>
      <c r="V7" s="75">
        <f>SUM(E7:P7)</f>
        <v>87</v>
      </c>
      <c r="W7" s="76">
        <f>SUM(Q7:U7)</f>
        <v>11</v>
      </c>
    </row>
    <row r="8" ht="20.35" customHeight="1">
      <c r="A8" s="10">
        <v>6</v>
      </c>
      <c r="B8" t="s" s="31">
        <v>325</v>
      </c>
      <c r="C8" t="s" s="31">
        <v>393</v>
      </c>
      <c r="D8" t="s" s="10">
        <v>60</v>
      </c>
      <c r="E8" s="15">
        <v>7</v>
      </c>
      <c r="F8" s="15">
        <v>10</v>
      </c>
      <c r="G8" s="15">
        <v>10</v>
      </c>
      <c r="H8" s="15">
        <v>9</v>
      </c>
      <c r="I8" s="15">
        <v>8</v>
      </c>
      <c r="J8" s="15">
        <v>9</v>
      </c>
      <c r="K8" s="15">
        <v>6</v>
      </c>
      <c r="L8" s="15">
        <v>4</v>
      </c>
      <c r="M8" s="15">
        <v>8</v>
      </c>
      <c r="N8" s="15">
        <v>8</v>
      </c>
      <c r="O8" s="15">
        <v>7</v>
      </c>
      <c r="P8" s="15">
        <v>7</v>
      </c>
      <c r="Q8" s="12">
        <v>6</v>
      </c>
      <c r="R8" s="12">
        <v>6</v>
      </c>
      <c r="S8" s="76"/>
      <c r="T8" s="76"/>
      <c r="U8" s="76"/>
      <c r="V8" s="77">
        <f>SUM(E8:P8)</f>
        <v>93</v>
      </c>
      <c r="W8" s="76">
        <f>SUM(Q8:U8)</f>
        <v>12</v>
      </c>
    </row>
    <row r="9" ht="20.35" customHeight="1">
      <c r="A9" s="10">
        <v>7</v>
      </c>
      <c r="B9" t="s" s="31">
        <v>394</v>
      </c>
      <c r="C9" t="s" s="31">
        <v>395</v>
      </c>
      <c r="D9" t="s" s="10">
        <v>60</v>
      </c>
      <c r="E9" s="13">
        <v>3</v>
      </c>
      <c r="F9" s="13">
        <v>2</v>
      </c>
      <c r="G9" s="13">
        <v>4</v>
      </c>
      <c r="H9" s="13">
        <v>5</v>
      </c>
      <c r="I9" s="13">
        <v>4</v>
      </c>
      <c r="J9" s="13">
        <v>5</v>
      </c>
      <c r="K9" s="13">
        <v>5</v>
      </c>
      <c r="L9" s="13">
        <v>3</v>
      </c>
      <c r="M9" s="13">
        <v>5</v>
      </c>
      <c r="N9" s="13">
        <v>5</v>
      </c>
      <c r="O9" s="13">
        <v>6</v>
      </c>
      <c r="P9" s="13">
        <v>8</v>
      </c>
      <c r="Q9" s="12">
        <v>5</v>
      </c>
      <c r="R9" s="12">
        <v>7</v>
      </c>
      <c r="S9" s="76"/>
      <c r="T9" s="76"/>
      <c r="U9" s="76"/>
      <c r="V9" s="75">
        <f>SUM(E9:P9)</f>
        <v>55</v>
      </c>
      <c r="W9" s="76">
        <f>SUM(Q9:U9)</f>
        <v>12</v>
      </c>
    </row>
    <row r="10" ht="20.35" customHeight="1">
      <c r="A10" s="10">
        <v>8</v>
      </c>
      <c r="B10" t="s" s="31">
        <v>396</v>
      </c>
      <c r="C10" t="s" s="31">
        <v>397</v>
      </c>
      <c r="D10" t="s" s="10">
        <v>58</v>
      </c>
      <c r="E10" s="15">
        <v>4</v>
      </c>
      <c r="F10" s="15">
        <v>6</v>
      </c>
      <c r="G10" s="15">
        <v>6</v>
      </c>
      <c r="H10" s="15">
        <v>7</v>
      </c>
      <c r="I10" s="15">
        <v>6</v>
      </c>
      <c r="J10" s="15">
        <v>6</v>
      </c>
      <c r="K10" s="15">
        <v>7</v>
      </c>
      <c r="L10" s="15">
        <v>8</v>
      </c>
      <c r="M10" s="15">
        <v>7</v>
      </c>
      <c r="N10" s="15">
        <v>7</v>
      </c>
      <c r="O10" s="15">
        <v>5</v>
      </c>
      <c r="P10" s="15">
        <v>6</v>
      </c>
      <c r="Q10" s="12">
        <v>8</v>
      </c>
      <c r="R10" s="12">
        <v>8</v>
      </c>
      <c r="S10" s="76"/>
      <c r="T10" s="76"/>
      <c r="U10" s="76"/>
      <c r="V10" s="77">
        <f>SUM(E10:P10)</f>
        <v>75</v>
      </c>
      <c r="W10" s="76">
        <f>SUM(Q10:U10)</f>
        <v>16</v>
      </c>
    </row>
    <row r="11" ht="20.35" customHeight="1">
      <c r="A11" s="10">
        <v>9</v>
      </c>
      <c r="B11" t="s" s="31">
        <v>398</v>
      </c>
      <c r="C11" t="s" s="31">
        <v>399</v>
      </c>
      <c r="D11" t="s" s="10">
        <v>90</v>
      </c>
      <c r="E11" s="13">
        <v>8</v>
      </c>
      <c r="F11" s="13">
        <v>9</v>
      </c>
      <c r="G11" s="13">
        <v>13</v>
      </c>
      <c r="H11" s="13">
        <v>13</v>
      </c>
      <c r="I11" s="13">
        <v>11</v>
      </c>
      <c r="J11" s="13">
        <v>10</v>
      </c>
      <c r="K11" s="13">
        <v>9</v>
      </c>
      <c r="L11" s="13">
        <v>10</v>
      </c>
      <c r="M11" s="13">
        <v>11</v>
      </c>
      <c r="N11" s="13">
        <v>10</v>
      </c>
      <c r="O11" s="13">
        <v>11</v>
      </c>
      <c r="P11" s="13">
        <v>10</v>
      </c>
      <c r="Q11" s="12">
        <v>9</v>
      </c>
      <c r="R11" s="78"/>
      <c r="S11" s="78"/>
      <c r="T11" s="78"/>
      <c r="U11" s="78"/>
      <c r="V11" s="75">
        <f>SUM(E11:P11)</f>
        <v>125</v>
      </c>
      <c r="W11" s="76">
        <f>SUM(Q11:U11)</f>
        <v>9</v>
      </c>
    </row>
    <row r="12" ht="20.35" customHeight="1">
      <c r="A12" s="10">
        <v>10</v>
      </c>
      <c r="B12" t="s" s="31">
        <v>325</v>
      </c>
      <c r="C12" t="s" s="31">
        <v>400</v>
      </c>
      <c r="D12" t="s" s="10">
        <v>60</v>
      </c>
      <c r="E12" s="15">
        <v>10</v>
      </c>
      <c r="F12" s="15">
        <v>15</v>
      </c>
      <c r="G12" s="15">
        <v>12</v>
      </c>
      <c r="H12" s="15">
        <v>10</v>
      </c>
      <c r="I12" s="15">
        <v>10</v>
      </c>
      <c r="J12" s="15">
        <v>8</v>
      </c>
      <c r="K12" s="15">
        <v>11</v>
      </c>
      <c r="L12" s="15">
        <v>14</v>
      </c>
      <c r="M12" s="15">
        <v>12</v>
      </c>
      <c r="N12" s="15">
        <v>14</v>
      </c>
      <c r="O12" s="15">
        <v>10</v>
      </c>
      <c r="P12" s="15">
        <v>12</v>
      </c>
      <c r="Q12" s="12">
        <v>10</v>
      </c>
      <c r="R12" s="78"/>
      <c r="S12" s="78"/>
      <c r="T12" s="78"/>
      <c r="U12" s="78"/>
      <c r="V12" s="77">
        <f>SUM(E12:P12)</f>
        <v>138</v>
      </c>
      <c r="W12" s="76">
        <f>SUM(Q12:U12)</f>
        <v>10</v>
      </c>
    </row>
    <row r="13" ht="20.35" customHeight="1">
      <c r="A13" s="10">
        <v>11</v>
      </c>
      <c r="B13" t="s" s="31">
        <v>401</v>
      </c>
      <c r="C13" t="s" s="31">
        <v>402</v>
      </c>
      <c r="D13" t="s" s="10">
        <v>96</v>
      </c>
      <c r="E13" s="13">
        <v>13</v>
      </c>
      <c r="F13" s="13">
        <v>13</v>
      </c>
      <c r="G13" s="13">
        <v>14</v>
      </c>
      <c r="H13" s="13">
        <v>15</v>
      </c>
      <c r="I13" s="13">
        <v>15</v>
      </c>
      <c r="J13" s="13">
        <v>15</v>
      </c>
      <c r="K13" s="13">
        <v>15</v>
      </c>
      <c r="L13" s="13">
        <v>19</v>
      </c>
      <c r="M13" s="13">
        <v>15</v>
      </c>
      <c r="N13" s="13">
        <v>18</v>
      </c>
      <c r="O13" s="13">
        <v>14</v>
      </c>
      <c r="P13" s="13">
        <v>17</v>
      </c>
      <c r="Q13" s="12">
        <v>11</v>
      </c>
      <c r="R13" s="78"/>
      <c r="S13" s="78"/>
      <c r="T13" s="78"/>
      <c r="U13" s="78"/>
      <c r="V13" s="75">
        <f>SUM(E13:P13)</f>
        <v>183</v>
      </c>
      <c r="W13" s="76">
        <f>SUM(Q13:U13)</f>
        <v>11</v>
      </c>
    </row>
    <row r="14" ht="20.35" customHeight="1">
      <c r="A14" s="10">
        <v>12</v>
      </c>
      <c r="B14" t="s" s="31">
        <v>403</v>
      </c>
      <c r="C14" t="s" s="31">
        <v>404</v>
      </c>
      <c r="D14" t="s" s="10">
        <v>58</v>
      </c>
      <c r="E14" s="15">
        <v>9</v>
      </c>
      <c r="F14" s="15">
        <v>8</v>
      </c>
      <c r="G14" s="15">
        <v>5</v>
      </c>
      <c r="H14" s="15">
        <v>2</v>
      </c>
      <c r="I14" s="15">
        <v>9</v>
      </c>
      <c r="J14" s="15">
        <v>7</v>
      </c>
      <c r="K14" s="15">
        <v>12</v>
      </c>
      <c r="L14" s="15">
        <v>9</v>
      </c>
      <c r="M14" s="15">
        <v>9</v>
      </c>
      <c r="N14" s="15">
        <v>11</v>
      </c>
      <c r="O14" s="15">
        <v>9</v>
      </c>
      <c r="P14" s="15">
        <v>9</v>
      </c>
      <c r="Q14" s="12">
        <v>12</v>
      </c>
      <c r="R14" s="78"/>
      <c r="S14" s="78"/>
      <c r="T14" s="78"/>
      <c r="U14" s="78"/>
      <c r="V14" s="77">
        <f>SUM(E14:P14)</f>
        <v>99</v>
      </c>
      <c r="W14" s="76">
        <f>SUM(Q14:U14)</f>
        <v>12</v>
      </c>
    </row>
    <row r="15" ht="20.35" customHeight="1">
      <c r="A15" s="10">
        <v>13</v>
      </c>
      <c r="B15" t="s" s="31">
        <v>405</v>
      </c>
      <c r="C15" t="s" s="31">
        <v>406</v>
      </c>
      <c r="D15" t="s" s="10">
        <v>58</v>
      </c>
      <c r="E15" s="13">
        <v>15</v>
      </c>
      <c r="F15" s="13">
        <v>11</v>
      </c>
      <c r="G15" s="13">
        <v>11</v>
      </c>
      <c r="H15" s="13">
        <v>11</v>
      </c>
      <c r="I15" s="13">
        <v>7</v>
      </c>
      <c r="J15" s="13">
        <v>11</v>
      </c>
      <c r="K15" s="13">
        <v>10</v>
      </c>
      <c r="L15" s="13">
        <v>11</v>
      </c>
      <c r="M15" s="13">
        <v>18</v>
      </c>
      <c r="N15" s="13">
        <v>9</v>
      </c>
      <c r="O15" s="13">
        <v>12</v>
      </c>
      <c r="P15" s="13">
        <v>11</v>
      </c>
      <c r="Q15" s="12">
        <v>13</v>
      </c>
      <c r="R15" s="78"/>
      <c r="S15" s="78"/>
      <c r="T15" s="78"/>
      <c r="U15" s="78"/>
      <c r="V15" s="75">
        <f>SUM(E15:P15)</f>
        <v>137</v>
      </c>
      <c r="W15" s="76">
        <f>SUM(Q15:U15)</f>
        <v>13</v>
      </c>
    </row>
    <row r="16" ht="20.35" customHeight="1">
      <c r="A16" s="10">
        <v>14</v>
      </c>
      <c r="B16" t="s" s="31">
        <v>407</v>
      </c>
      <c r="C16" t="s" s="31">
        <v>408</v>
      </c>
      <c r="D16" t="s" s="10">
        <v>67</v>
      </c>
      <c r="E16" s="15">
        <v>11</v>
      </c>
      <c r="F16" s="15">
        <v>12</v>
      </c>
      <c r="G16" s="15">
        <v>9</v>
      </c>
      <c r="H16" s="15">
        <v>8</v>
      </c>
      <c r="I16" s="15">
        <v>26</v>
      </c>
      <c r="J16" s="15">
        <v>17</v>
      </c>
      <c r="K16" s="15">
        <v>19</v>
      </c>
      <c r="L16" s="15">
        <v>12</v>
      </c>
      <c r="M16" s="15">
        <v>17</v>
      </c>
      <c r="N16" s="15">
        <v>17</v>
      </c>
      <c r="O16" s="15">
        <v>15</v>
      </c>
      <c r="P16" s="15">
        <v>15</v>
      </c>
      <c r="Q16" s="12">
        <v>14</v>
      </c>
      <c r="R16" s="78"/>
      <c r="S16" s="78"/>
      <c r="T16" s="78"/>
      <c r="U16" s="78"/>
      <c r="V16" s="77">
        <f>SUM(E16:P16)</f>
        <v>178</v>
      </c>
      <c r="W16" s="76">
        <f>SUM(Q16:U16)</f>
        <v>14</v>
      </c>
    </row>
    <row r="17" ht="20.35" customHeight="1">
      <c r="A17" s="10">
        <v>15</v>
      </c>
      <c r="B17" t="s" s="31">
        <v>409</v>
      </c>
      <c r="C17" t="s" s="31">
        <v>410</v>
      </c>
      <c r="D17" t="s" s="10">
        <v>96</v>
      </c>
      <c r="E17" s="13">
        <v>19</v>
      </c>
      <c r="F17" s="13">
        <v>14</v>
      </c>
      <c r="G17" s="13">
        <v>19</v>
      </c>
      <c r="H17" s="13">
        <v>19</v>
      </c>
      <c r="I17" s="13">
        <v>12</v>
      </c>
      <c r="J17" s="13">
        <v>21</v>
      </c>
      <c r="K17" s="13">
        <v>13</v>
      </c>
      <c r="L17" s="13">
        <v>13</v>
      </c>
      <c r="M17" s="13">
        <v>14</v>
      </c>
      <c r="N17" s="13">
        <v>16</v>
      </c>
      <c r="O17" s="13">
        <v>16</v>
      </c>
      <c r="P17" s="13">
        <v>16</v>
      </c>
      <c r="Q17" s="12">
        <v>15</v>
      </c>
      <c r="R17" s="78"/>
      <c r="S17" s="78"/>
      <c r="T17" s="78"/>
      <c r="U17" s="78"/>
      <c r="V17" s="75">
        <f>SUM(E17:P17)</f>
        <v>192</v>
      </c>
      <c r="W17" s="76">
        <f>SUM(Q17:U17)</f>
        <v>15</v>
      </c>
    </row>
    <row r="18" ht="20.35" customHeight="1">
      <c r="A18" s="10">
        <v>16</v>
      </c>
      <c r="B18" t="s" s="31">
        <v>411</v>
      </c>
      <c r="C18" t="s" s="31">
        <v>412</v>
      </c>
      <c r="D18" t="s" s="10">
        <v>96</v>
      </c>
      <c r="E18" s="15">
        <v>17</v>
      </c>
      <c r="F18" s="15">
        <v>17</v>
      </c>
      <c r="G18" s="15">
        <v>20</v>
      </c>
      <c r="H18" s="15">
        <v>18</v>
      </c>
      <c r="I18" s="15">
        <v>18</v>
      </c>
      <c r="J18" s="15">
        <v>13</v>
      </c>
      <c r="K18" s="15">
        <v>18</v>
      </c>
      <c r="L18" s="15">
        <v>16</v>
      </c>
      <c r="M18" s="15">
        <v>10</v>
      </c>
      <c r="N18" s="15">
        <v>15</v>
      </c>
      <c r="O18" s="15">
        <v>17</v>
      </c>
      <c r="P18" s="15">
        <v>19</v>
      </c>
      <c r="Q18" s="12">
        <v>16</v>
      </c>
      <c r="R18" s="78"/>
      <c r="S18" s="78"/>
      <c r="T18" s="78"/>
      <c r="U18" s="78"/>
      <c r="V18" s="77">
        <f>SUM(E18:P18)</f>
        <v>198</v>
      </c>
      <c r="W18" s="76">
        <f>SUM(Q18:U18)</f>
        <v>16</v>
      </c>
    </row>
    <row r="19" ht="20.35" customHeight="1">
      <c r="A19" s="10">
        <v>17</v>
      </c>
      <c r="B19" t="s" s="31">
        <v>413</v>
      </c>
      <c r="C19" t="s" s="31">
        <v>414</v>
      </c>
      <c r="D19" t="s" s="10">
        <v>60</v>
      </c>
      <c r="E19" s="13">
        <v>12</v>
      </c>
      <c r="F19" s="13">
        <v>16</v>
      </c>
      <c r="G19" s="13">
        <v>15</v>
      </c>
      <c r="H19" s="13">
        <v>16</v>
      </c>
      <c r="I19" s="13">
        <v>16</v>
      </c>
      <c r="J19" s="13">
        <v>19</v>
      </c>
      <c r="K19" s="13">
        <v>16</v>
      </c>
      <c r="L19" s="13">
        <v>15</v>
      </c>
      <c r="M19" s="13">
        <v>19</v>
      </c>
      <c r="N19" s="13">
        <v>20</v>
      </c>
      <c r="O19" s="13">
        <v>18</v>
      </c>
      <c r="P19" s="13">
        <v>18</v>
      </c>
      <c r="Q19" s="79"/>
      <c r="R19" s="79"/>
      <c r="S19" s="79"/>
      <c r="T19" s="79"/>
      <c r="U19" s="79"/>
      <c r="V19" s="75">
        <f>SUM(E19:P19)</f>
        <v>200</v>
      </c>
      <c r="W19" s="75"/>
    </row>
    <row r="20" ht="20.35" customHeight="1">
      <c r="A20" s="10">
        <v>18</v>
      </c>
      <c r="B20" t="s" s="31">
        <v>415</v>
      </c>
      <c r="C20" t="s" s="31">
        <v>416</v>
      </c>
      <c r="D20" t="s" s="10">
        <v>60</v>
      </c>
      <c r="E20" s="15">
        <v>18</v>
      </c>
      <c r="F20" s="15">
        <v>21</v>
      </c>
      <c r="G20" s="15">
        <v>16</v>
      </c>
      <c r="H20" s="15">
        <v>14</v>
      </c>
      <c r="I20" s="15">
        <v>28</v>
      </c>
      <c r="J20" s="15">
        <v>15</v>
      </c>
      <c r="K20" s="15">
        <v>14</v>
      </c>
      <c r="L20" s="15">
        <v>17</v>
      </c>
      <c r="M20" s="15">
        <v>13</v>
      </c>
      <c r="N20" s="15">
        <v>12</v>
      </c>
      <c r="O20" s="15">
        <v>19</v>
      </c>
      <c r="P20" s="15">
        <v>14</v>
      </c>
      <c r="Q20" s="80"/>
      <c r="R20" s="80"/>
      <c r="S20" s="80"/>
      <c r="T20" s="80"/>
      <c r="U20" s="80"/>
      <c r="V20" s="77">
        <f>SUM(E20:P20)</f>
        <v>201</v>
      </c>
      <c r="W20" s="77"/>
    </row>
    <row r="21" ht="20.35" customHeight="1">
      <c r="A21" s="10">
        <v>19</v>
      </c>
      <c r="B21" t="s" s="31">
        <v>417</v>
      </c>
      <c r="C21" t="s" s="31">
        <v>418</v>
      </c>
      <c r="D21" t="s" s="10">
        <v>58</v>
      </c>
      <c r="E21" s="13">
        <v>14</v>
      </c>
      <c r="F21" s="13">
        <v>27</v>
      </c>
      <c r="G21" s="13">
        <v>17</v>
      </c>
      <c r="H21" s="13">
        <v>12</v>
      </c>
      <c r="I21" s="13">
        <v>19</v>
      </c>
      <c r="J21" s="13">
        <v>18</v>
      </c>
      <c r="K21" s="13">
        <v>17</v>
      </c>
      <c r="L21" s="13">
        <v>21</v>
      </c>
      <c r="M21" s="13">
        <v>21</v>
      </c>
      <c r="N21" s="13">
        <v>22</v>
      </c>
      <c r="O21" s="13">
        <v>20</v>
      </c>
      <c r="P21" s="13">
        <v>20</v>
      </c>
      <c r="Q21" s="79"/>
      <c r="R21" s="79"/>
      <c r="S21" s="79"/>
      <c r="T21" s="79"/>
      <c r="U21" s="79"/>
      <c r="V21" s="75">
        <f>SUM(E21:P21)</f>
        <v>228</v>
      </c>
      <c r="W21" s="75"/>
    </row>
    <row r="22" ht="20.35" customHeight="1">
      <c r="A22" s="10">
        <v>20</v>
      </c>
      <c r="B22" t="s" s="31">
        <v>411</v>
      </c>
      <c r="C22" t="s" s="31">
        <v>419</v>
      </c>
      <c r="D22" t="s" s="10">
        <v>96</v>
      </c>
      <c r="E22" s="15">
        <v>21</v>
      </c>
      <c r="F22" s="15">
        <v>20</v>
      </c>
      <c r="G22" s="15">
        <v>21</v>
      </c>
      <c r="H22" s="15">
        <v>22</v>
      </c>
      <c r="I22" s="15">
        <v>14</v>
      </c>
      <c r="J22" s="15">
        <v>12</v>
      </c>
      <c r="K22" s="15">
        <v>33</v>
      </c>
      <c r="L22" s="15">
        <v>34</v>
      </c>
      <c r="M22" s="15">
        <v>16</v>
      </c>
      <c r="N22" s="15">
        <v>13</v>
      </c>
      <c r="O22" s="15">
        <v>13</v>
      </c>
      <c r="P22" s="15">
        <v>13</v>
      </c>
      <c r="Q22" s="80"/>
      <c r="R22" s="80"/>
      <c r="S22" s="80"/>
      <c r="T22" s="80"/>
      <c r="U22" s="80"/>
      <c r="V22" s="77">
        <f>SUM(E22:P22)</f>
        <v>232</v>
      </c>
      <c r="W22" s="77"/>
    </row>
    <row r="23" ht="20.35" customHeight="1">
      <c r="A23" s="10">
        <v>21</v>
      </c>
      <c r="B23" t="s" s="31">
        <v>420</v>
      </c>
      <c r="C23" t="s" s="31">
        <v>421</v>
      </c>
      <c r="D23" t="s" s="10">
        <v>58</v>
      </c>
      <c r="E23" s="13">
        <v>16</v>
      </c>
      <c r="F23" s="13">
        <v>18</v>
      </c>
      <c r="G23" s="13">
        <v>18</v>
      </c>
      <c r="H23" s="13">
        <v>17</v>
      </c>
      <c r="I23" s="13">
        <v>21</v>
      </c>
      <c r="J23" s="13">
        <v>20</v>
      </c>
      <c r="K23" s="13">
        <v>20</v>
      </c>
      <c r="L23" s="13">
        <v>20</v>
      </c>
      <c r="M23" s="13">
        <v>20</v>
      </c>
      <c r="N23" s="13">
        <v>19</v>
      </c>
      <c r="O23" s="13">
        <v>23</v>
      </c>
      <c r="P23" s="13">
        <v>21</v>
      </c>
      <c r="Q23" s="79"/>
      <c r="R23" s="79"/>
      <c r="S23" s="79"/>
      <c r="T23" s="79"/>
      <c r="U23" s="79"/>
      <c r="V23" s="75">
        <f>SUM(E23:P23)</f>
        <v>233</v>
      </c>
      <c r="W23" s="75"/>
    </row>
    <row r="24" ht="20.35" customHeight="1">
      <c r="A24" s="10">
        <v>22</v>
      </c>
      <c r="B24" t="s" s="31">
        <v>422</v>
      </c>
      <c r="C24" t="s" s="31">
        <v>423</v>
      </c>
      <c r="D24" t="s" s="10">
        <v>77</v>
      </c>
      <c r="E24" s="15">
        <v>22</v>
      </c>
      <c r="F24" s="15">
        <v>27</v>
      </c>
      <c r="G24" s="15">
        <v>22</v>
      </c>
      <c r="H24" s="15">
        <v>20</v>
      </c>
      <c r="I24" s="15">
        <v>17</v>
      </c>
      <c r="J24" s="15">
        <v>22</v>
      </c>
      <c r="K24" s="15">
        <v>21</v>
      </c>
      <c r="L24" s="15">
        <v>18</v>
      </c>
      <c r="M24" s="15">
        <v>22</v>
      </c>
      <c r="N24" s="15">
        <v>21</v>
      </c>
      <c r="O24" s="15">
        <v>21</v>
      </c>
      <c r="P24" s="15">
        <v>22</v>
      </c>
      <c r="Q24" s="80"/>
      <c r="R24" s="80"/>
      <c r="S24" s="80"/>
      <c r="T24" s="80"/>
      <c r="U24" s="80"/>
      <c r="V24" s="77">
        <f>SUM(E24:P24)</f>
        <v>255</v>
      </c>
      <c r="W24" s="77"/>
    </row>
    <row r="25" ht="20.35" customHeight="1">
      <c r="A25" s="10">
        <v>23</v>
      </c>
      <c r="B25" t="s" s="31">
        <v>424</v>
      </c>
      <c r="C25" t="s" s="31">
        <v>425</v>
      </c>
      <c r="D25" t="s" s="10">
        <v>77</v>
      </c>
      <c r="E25" s="13">
        <v>20</v>
      </c>
      <c r="F25" s="13">
        <v>22</v>
      </c>
      <c r="G25" s="13">
        <v>23</v>
      </c>
      <c r="H25" s="13">
        <v>21</v>
      </c>
      <c r="I25" s="13">
        <v>20</v>
      </c>
      <c r="J25" s="13">
        <v>23</v>
      </c>
      <c r="K25" s="13">
        <v>22</v>
      </c>
      <c r="L25" s="13">
        <v>23</v>
      </c>
      <c r="M25" s="13">
        <v>23</v>
      </c>
      <c r="N25" s="13">
        <v>34</v>
      </c>
      <c r="O25" s="13">
        <v>22</v>
      </c>
      <c r="P25" s="13">
        <v>24</v>
      </c>
      <c r="Q25" s="79"/>
      <c r="R25" s="79"/>
      <c r="S25" s="79"/>
      <c r="T25" s="79"/>
      <c r="U25" s="79"/>
      <c r="V25" s="75">
        <f>SUM(E25:P25)</f>
        <v>277</v>
      </c>
      <c r="W25" s="75"/>
    </row>
    <row r="26" ht="20.35" customHeight="1">
      <c r="A26" s="10">
        <v>24</v>
      </c>
      <c r="B26" t="s" s="31">
        <v>426</v>
      </c>
      <c r="C26" t="s" s="31">
        <v>427</v>
      </c>
      <c r="D26" t="s" s="10">
        <v>99</v>
      </c>
      <c r="E26" s="15">
        <v>23</v>
      </c>
      <c r="F26" s="15">
        <v>19</v>
      </c>
      <c r="G26" s="15">
        <v>24</v>
      </c>
      <c r="H26" s="15">
        <v>23</v>
      </c>
      <c r="I26" s="15">
        <v>23</v>
      </c>
      <c r="J26" s="15">
        <v>28</v>
      </c>
      <c r="K26" s="15">
        <v>24</v>
      </c>
      <c r="L26" s="15">
        <v>22</v>
      </c>
      <c r="M26" s="15">
        <v>27</v>
      </c>
      <c r="N26" s="15">
        <v>23</v>
      </c>
      <c r="O26" s="15">
        <v>29</v>
      </c>
      <c r="P26" s="15">
        <v>23</v>
      </c>
      <c r="Q26" s="80"/>
      <c r="R26" s="80"/>
      <c r="S26" s="80"/>
      <c r="T26" s="80"/>
      <c r="U26" s="80"/>
      <c r="V26" s="77">
        <f>SUM(E26:P26)</f>
        <v>288</v>
      </c>
      <c r="W26" s="77"/>
    </row>
    <row r="27" ht="20.35" customHeight="1">
      <c r="A27" s="10">
        <v>24</v>
      </c>
      <c r="B27" t="s" s="31">
        <v>428</v>
      </c>
      <c r="C27" t="s" s="31">
        <v>429</v>
      </c>
      <c r="D27" t="s" s="10">
        <v>67</v>
      </c>
      <c r="E27" s="13">
        <v>24</v>
      </c>
      <c r="F27" s="13">
        <v>23</v>
      </c>
      <c r="G27" s="13">
        <v>27</v>
      </c>
      <c r="H27" s="13">
        <v>24</v>
      </c>
      <c r="I27" s="13">
        <v>22</v>
      </c>
      <c r="J27" s="13">
        <v>24</v>
      </c>
      <c r="K27" s="13">
        <v>23</v>
      </c>
      <c r="L27" s="13">
        <v>24</v>
      </c>
      <c r="M27" s="13">
        <v>24</v>
      </c>
      <c r="N27" s="13">
        <v>24</v>
      </c>
      <c r="O27" s="13">
        <v>24</v>
      </c>
      <c r="P27" s="13">
        <v>25</v>
      </c>
      <c r="Q27" s="79"/>
      <c r="R27" s="79"/>
      <c r="S27" s="79"/>
      <c r="T27" s="79"/>
      <c r="U27" s="79"/>
      <c r="V27" s="75">
        <f>SUM(E27:P27)</f>
        <v>288</v>
      </c>
      <c r="W27" s="75"/>
    </row>
    <row r="28" ht="20.35" customHeight="1">
      <c r="A28" s="10">
        <v>26</v>
      </c>
      <c r="B28" t="s" s="31">
        <v>430</v>
      </c>
      <c r="C28" t="s" s="31">
        <v>431</v>
      </c>
      <c r="D28" t="s" s="10">
        <v>77</v>
      </c>
      <c r="E28" s="15">
        <v>25</v>
      </c>
      <c r="F28" s="15">
        <v>25</v>
      </c>
      <c r="G28" s="15">
        <v>26</v>
      </c>
      <c r="H28" s="15">
        <v>25</v>
      </c>
      <c r="I28" s="15">
        <v>25</v>
      </c>
      <c r="J28" s="15">
        <v>26</v>
      </c>
      <c r="K28" s="15">
        <v>25</v>
      </c>
      <c r="L28" s="15">
        <v>25</v>
      </c>
      <c r="M28" s="15">
        <v>25</v>
      </c>
      <c r="N28" s="15">
        <v>25</v>
      </c>
      <c r="O28" s="15">
        <v>27</v>
      </c>
      <c r="P28" s="15">
        <v>27</v>
      </c>
      <c r="Q28" s="80"/>
      <c r="R28" s="80"/>
      <c r="S28" s="80"/>
      <c r="T28" s="80"/>
      <c r="U28" s="80"/>
      <c r="V28" s="77">
        <f>SUM(E28:P28)</f>
        <v>306</v>
      </c>
      <c r="W28" s="77"/>
    </row>
    <row r="29" ht="20.35" customHeight="1">
      <c r="A29" s="10">
        <v>27</v>
      </c>
      <c r="B29" t="s" s="31">
        <v>432</v>
      </c>
      <c r="C29" t="s" s="31">
        <v>388</v>
      </c>
      <c r="D29" t="s" s="10">
        <v>58</v>
      </c>
      <c r="E29" s="13">
        <v>27</v>
      </c>
      <c r="F29" s="13">
        <v>24</v>
      </c>
      <c r="G29" s="13">
        <v>28</v>
      </c>
      <c r="H29" s="13">
        <v>34</v>
      </c>
      <c r="I29" s="13">
        <v>24</v>
      </c>
      <c r="J29" s="13">
        <v>25</v>
      </c>
      <c r="K29" s="13">
        <v>26</v>
      </c>
      <c r="L29" s="13">
        <v>27</v>
      </c>
      <c r="M29" s="13">
        <v>28</v>
      </c>
      <c r="N29" s="13">
        <v>27</v>
      </c>
      <c r="O29" s="13">
        <v>26</v>
      </c>
      <c r="P29" s="13">
        <v>26</v>
      </c>
      <c r="Q29" s="79"/>
      <c r="R29" s="79"/>
      <c r="S29" s="79"/>
      <c r="T29" s="79"/>
      <c r="U29" s="79"/>
      <c r="V29" s="75">
        <f>SUM(E29:P29)</f>
        <v>322</v>
      </c>
      <c r="W29" s="75"/>
    </row>
    <row r="30" ht="20.35" customHeight="1">
      <c r="A30" s="10">
        <v>28</v>
      </c>
      <c r="B30" t="s" s="31">
        <v>433</v>
      </c>
      <c r="C30" t="s" s="31">
        <v>434</v>
      </c>
      <c r="D30" t="s" s="10">
        <v>150</v>
      </c>
      <c r="E30" s="15">
        <v>28</v>
      </c>
      <c r="F30" s="15">
        <v>26</v>
      </c>
      <c r="G30" s="15">
        <v>29</v>
      </c>
      <c r="H30" s="15">
        <v>27</v>
      </c>
      <c r="I30" s="15">
        <v>33</v>
      </c>
      <c r="J30" s="15">
        <v>28</v>
      </c>
      <c r="K30" s="15">
        <v>27</v>
      </c>
      <c r="L30" s="15">
        <v>26</v>
      </c>
      <c r="M30" s="15">
        <v>26</v>
      </c>
      <c r="N30" s="15">
        <v>26</v>
      </c>
      <c r="O30" s="15">
        <v>29</v>
      </c>
      <c r="P30" s="15">
        <v>29</v>
      </c>
      <c r="Q30" s="80"/>
      <c r="R30" s="80"/>
      <c r="S30" s="80"/>
      <c r="T30" s="80"/>
      <c r="U30" s="80"/>
      <c r="V30" s="77">
        <f>SUM(E30:P30)</f>
        <v>334</v>
      </c>
      <c r="W30" s="77"/>
    </row>
    <row r="31" ht="20.35" customHeight="1">
      <c r="A31" s="10">
        <v>29</v>
      </c>
      <c r="B31" t="s" s="31">
        <v>435</v>
      </c>
      <c r="C31" t="s" s="31">
        <v>436</v>
      </c>
      <c r="D31" t="s" s="10">
        <v>126</v>
      </c>
      <c r="E31" s="13">
        <v>29</v>
      </c>
      <c r="F31" s="13">
        <v>27</v>
      </c>
      <c r="G31" s="13">
        <v>35</v>
      </c>
      <c r="H31" s="13">
        <v>28</v>
      </c>
      <c r="I31" s="13">
        <v>27</v>
      </c>
      <c r="J31" s="13">
        <v>27</v>
      </c>
      <c r="K31" s="13">
        <v>28</v>
      </c>
      <c r="L31" s="13">
        <v>28</v>
      </c>
      <c r="M31" s="13">
        <v>29</v>
      </c>
      <c r="N31" s="13">
        <v>28</v>
      </c>
      <c r="O31" s="13">
        <v>28</v>
      </c>
      <c r="P31" s="13">
        <v>28</v>
      </c>
      <c r="Q31" s="79"/>
      <c r="R31" s="79"/>
      <c r="S31" s="79"/>
      <c r="T31" s="79"/>
      <c r="U31" s="79"/>
      <c r="V31" s="75">
        <f>SUM(E31:P31)</f>
        <v>342</v>
      </c>
      <c r="W31" s="75"/>
    </row>
    <row r="32" ht="20.35" customHeight="1">
      <c r="A32" s="10">
        <v>30</v>
      </c>
      <c r="B32" t="s" s="31">
        <v>437</v>
      </c>
      <c r="C32" t="s" s="31">
        <v>438</v>
      </c>
      <c r="D32" t="s" s="10">
        <v>126</v>
      </c>
      <c r="E32" s="15">
        <v>30</v>
      </c>
      <c r="F32" s="15">
        <v>27</v>
      </c>
      <c r="G32" s="15">
        <v>30</v>
      </c>
      <c r="H32" s="15">
        <v>29</v>
      </c>
      <c r="I32" s="15">
        <v>28</v>
      </c>
      <c r="J32" s="15">
        <v>28</v>
      </c>
      <c r="K32" s="15">
        <v>28</v>
      </c>
      <c r="L32" s="15">
        <v>29</v>
      </c>
      <c r="M32" s="15">
        <v>30</v>
      </c>
      <c r="N32" s="15">
        <v>29</v>
      </c>
      <c r="O32" s="15">
        <v>29</v>
      </c>
      <c r="P32" s="15">
        <v>29</v>
      </c>
      <c r="Q32" s="80"/>
      <c r="R32" s="80"/>
      <c r="S32" s="80"/>
      <c r="T32" s="80"/>
      <c r="U32" s="80"/>
      <c r="V32" s="77">
        <f>SUM(E32:P32)</f>
        <v>346</v>
      </c>
      <c r="W32" s="77"/>
    </row>
    <row r="33" ht="20.35" customHeight="1">
      <c r="A33" s="10">
        <v>31</v>
      </c>
      <c r="B33" t="s" s="31">
        <v>439</v>
      </c>
      <c r="C33" t="s" s="31">
        <v>440</v>
      </c>
      <c r="D33" t="s" s="10">
        <v>90</v>
      </c>
      <c r="E33" s="13">
        <v>26</v>
      </c>
      <c r="F33" s="13">
        <v>27</v>
      </c>
      <c r="G33" s="13">
        <v>25</v>
      </c>
      <c r="H33" s="13">
        <v>26</v>
      </c>
      <c r="I33" s="13">
        <v>33</v>
      </c>
      <c r="J33" s="13">
        <v>33</v>
      </c>
      <c r="K33" s="13">
        <v>33</v>
      </c>
      <c r="L33" s="13">
        <v>34</v>
      </c>
      <c r="M33" s="13">
        <v>35</v>
      </c>
      <c r="N33" s="13">
        <v>34</v>
      </c>
      <c r="O33" s="13">
        <v>25</v>
      </c>
      <c r="P33" s="13">
        <v>29</v>
      </c>
      <c r="Q33" s="79"/>
      <c r="R33" s="79"/>
      <c r="S33" s="79"/>
      <c r="T33" s="79"/>
      <c r="U33" s="79"/>
      <c r="V33" s="75">
        <f>SUM(E33:P33)</f>
        <v>360</v>
      </c>
      <c r="W33" s="75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34"/>
  <sheetViews>
    <sheetView workbookViewId="0" showGridLines="0" defaultGridColor="1"/>
  </sheetViews>
  <sheetFormatPr defaultColWidth="6.625" defaultRowHeight="12" customHeight="1" outlineLevelRow="0" outlineLevelCol="0"/>
  <cols>
    <col min="1" max="1" width="18.25" style="81" customWidth="1"/>
    <col min="2" max="2" width="5.625" style="81" customWidth="1"/>
    <col min="3" max="3" width="6.375" style="81" customWidth="1"/>
    <col min="4" max="4" width="5.625" style="81" customWidth="1"/>
    <col min="5" max="5" width="5.5" style="81" customWidth="1"/>
    <col min="6" max="6" width="5.625" style="81" customWidth="1"/>
    <col min="7" max="7" width="5.625" style="81" customWidth="1"/>
    <col min="8" max="8" width="5.625" style="81" customWidth="1"/>
    <col min="9" max="256" width="6.625" style="81" customWidth="1"/>
  </cols>
  <sheetData>
    <row r="1">
      <c r="A1" t="s" s="52">
        <v>264</v>
      </c>
      <c r="B1"/>
      <c r="C1"/>
      <c r="D1"/>
      <c r="E1"/>
      <c r="F1"/>
      <c r="G1"/>
      <c r="H1"/>
    </row>
    <row r="2" ht="16" customHeight="1">
      <c r="A2" t="s" s="53">
        <v>266</v>
      </c>
      <c r="B2" t="s" s="53">
        <v>267</v>
      </c>
      <c r="C2" t="s" s="53">
        <v>268</v>
      </c>
      <c r="D2" t="s" s="53">
        <v>269</v>
      </c>
      <c r="E2" t="s" s="54">
        <v>270</v>
      </c>
      <c r="F2" t="s" s="53">
        <v>271</v>
      </c>
      <c r="G2" t="s" s="54">
        <v>272</v>
      </c>
      <c r="H2" t="s" s="54">
        <v>273</v>
      </c>
    </row>
    <row r="3" ht="16.5" customHeight="1">
      <c r="A3" t="s" s="55">
        <f>CONCATENATE('EPSC - Tabela 1'!B3," ",UPPER('EPSC - Tabela 1'!C3))</f>
        <v>65</v>
      </c>
      <c r="B3" s="56"/>
      <c r="C3" s="57"/>
      <c r="D3" s="57"/>
      <c r="E3" t="s" s="58">
        <f>'EPSC - Tabela 1'!D3</f>
        <v>442</v>
      </c>
      <c r="F3" s="58">
        <f>'EPSC - Tabela 1'!V3+16-'EPSC - Tabela 1'!W3</f>
        <v>69</v>
      </c>
      <c r="G3" s="58">
        <v>1</v>
      </c>
      <c r="H3" s="58">
        <f>MAX(2,MIN(22,MAX(G2:G34))+2-G3+IF(G3=1,7,IF(G3=2,3,IF(G3=3,1,0))))</f>
        <v>30</v>
      </c>
    </row>
    <row r="4" ht="16" customHeight="1">
      <c r="A4" t="s" s="59">
        <f>CONCATENATE('EPSC - Tabela 1'!B4," ",UPPER('EPSC - Tabela 1'!C4))</f>
        <v>59</v>
      </c>
      <c r="B4" s="60"/>
      <c r="C4" s="61"/>
      <c r="D4" s="61"/>
      <c r="E4" t="s" s="62">
        <f>'EPSC - Tabela 1'!D4</f>
        <v>443</v>
      </c>
      <c r="F4" s="62">
        <f>'EPSC - Tabela 1'!V4+16-'EPSC - Tabela 1'!W4</f>
        <v>68</v>
      </c>
      <c r="G4" s="62">
        <v>2</v>
      </c>
      <c r="H4" s="62">
        <f>MAX(2,MIN(22,MAX(G2:G34))+2-G4+IF(G4=1,7,IF(G4=2,3,IF(G4=3,1,0))))</f>
        <v>25</v>
      </c>
    </row>
    <row r="5" ht="16" customHeight="1">
      <c r="A5" t="s" s="59">
        <f>CONCATENATE('EPSC - Tabela 1'!B5," ",UPPER('EPSC - Tabela 1'!C5))</f>
        <v>57</v>
      </c>
      <c r="B5" s="60"/>
      <c r="C5" s="61"/>
      <c r="D5" s="61"/>
      <c r="E5" t="s" s="62">
        <f>'EPSC - Tabela 1'!D5</f>
        <v>442</v>
      </c>
      <c r="F5" s="62">
        <f>'EPSC - Tabela 1'!V5+16-'EPSC - Tabela 1'!W5</f>
        <v>35</v>
      </c>
      <c r="G5" s="62">
        <v>3</v>
      </c>
      <c r="H5" s="62">
        <f>MAX(2,MIN(22,MAX(G2:G34))+2-G5+IF(G5=1,7,IF(G5=2,3,IF(G5=3,1,0))))</f>
        <v>22</v>
      </c>
    </row>
    <row r="6" ht="16" customHeight="1">
      <c r="A6" t="s" s="59">
        <f>CONCATENATE('EPSC - Tabela 1'!B6," ",UPPER('EPSC - Tabela 1'!C6))</f>
        <v>75</v>
      </c>
      <c r="B6" s="60"/>
      <c r="C6" s="61"/>
      <c r="D6" s="61"/>
      <c r="E6" t="s" s="62">
        <f>'EPSC - Tabela 1'!D6</f>
        <v>443</v>
      </c>
      <c r="F6" s="62">
        <f>'EPSC - Tabela 1'!V6+16-'EPSC - Tabela 1'!W6</f>
        <v>52</v>
      </c>
      <c r="G6" s="62">
        <v>4</v>
      </c>
      <c r="H6" s="62">
        <f>MAX(2,MIN(22,MAX(G2:G34))+2-G6+IF(G6=1,7,IF(G6=2,3,IF(G6=3,1,0))))</f>
        <v>20</v>
      </c>
    </row>
    <row r="7" ht="16" customHeight="1">
      <c r="A7" t="s" s="59">
        <f>CONCATENATE('EPSC - Tabela 1'!B7," ",UPPER('EPSC - Tabela 1'!C7))</f>
        <v>61</v>
      </c>
      <c r="B7" s="60"/>
      <c r="C7" s="61"/>
      <c r="D7" s="61"/>
      <c r="E7" t="s" s="62">
        <f>'EPSC - Tabela 1'!D7</f>
        <v>443</v>
      </c>
      <c r="F7" s="62">
        <f>'EPSC - Tabela 1'!V7+16-'EPSC - Tabela 1'!W7</f>
        <v>92</v>
      </c>
      <c r="G7" s="62">
        <v>5</v>
      </c>
      <c r="H7" s="62">
        <f>MAX(2,MIN(22,MAX(G2:G34))+2-G7+IF(G7=1,7,IF(G7=2,3,IF(G7=3,1,0))))</f>
        <v>19</v>
      </c>
    </row>
    <row r="8" ht="16" customHeight="1">
      <c r="A8" t="s" s="59">
        <f>CONCATENATE('EPSC - Tabela 1'!B8," ",UPPER('EPSC - Tabela 1'!C8))</f>
        <v>74</v>
      </c>
      <c r="B8" s="60"/>
      <c r="C8" s="61"/>
      <c r="D8" s="61"/>
      <c r="E8" t="s" s="62">
        <f>'EPSC - Tabela 1'!D8</f>
        <v>443</v>
      </c>
      <c r="F8" s="62">
        <f>'EPSC - Tabela 1'!V8+16-'EPSC - Tabela 1'!W8</f>
        <v>97</v>
      </c>
      <c r="G8" s="62">
        <v>6</v>
      </c>
      <c r="H8" s="62">
        <f>MAX(2,MIN(22,MAX(G2:G34))+2-G8+IF(G8=1,7,IF(G8=2,3,IF(G8=3,1,0))))</f>
        <v>18</v>
      </c>
    </row>
    <row r="9" ht="16" customHeight="1">
      <c r="A9" t="s" s="59">
        <f>CONCATENATE('EPSC - Tabela 1'!B9," ",UPPER('EPSC - Tabela 1'!C9))</f>
        <v>79</v>
      </c>
      <c r="B9" s="60"/>
      <c r="C9" s="61"/>
      <c r="D9" s="61"/>
      <c r="E9" t="s" s="62">
        <f>'EPSC - Tabela 1'!D9</f>
        <v>443</v>
      </c>
      <c r="F9" s="62">
        <f>'EPSC - Tabela 1'!V9+16-'EPSC - Tabela 1'!W9</f>
        <v>59</v>
      </c>
      <c r="G9" s="62">
        <v>7</v>
      </c>
      <c r="H9" s="62">
        <f>MAX(2,MIN(22,MAX(G2:G34))+2-G9+IF(G9=1,7,IF(G9=2,3,IF(G9=3,1,0))))</f>
        <v>17</v>
      </c>
    </row>
    <row r="10" ht="16" customHeight="1">
      <c r="A10" t="s" s="59">
        <f>CONCATENATE('EPSC - Tabela 1'!B10," ",UPPER('EPSC - Tabela 1'!C10))</f>
        <v>64</v>
      </c>
      <c r="B10" s="60"/>
      <c r="C10" s="61"/>
      <c r="D10" s="61"/>
      <c r="E10" t="s" s="62">
        <f>'EPSC - Tabela 1'!D10</f>
        <v>442</v>
      </c>
      <c r="F10" s="62">
        <f>'EPSC - Tabela 1'!V10+16-'EPSC - Tabela 1'!W10</f>
        <v>75</v>
      </c>
      <c r="G10" s="62">
        <v>8</v>
      </c>
      <c r="H10" s="62">
        <f>MAX(2,MIN(22,MAX(G2:G34))+2-G10+IF(G10=1,7,IF(G10=2,3,IF(G10=3,1,0))))</f>
        <v>16</v>
      </c>
    </row>
    <row r="11" ht="16" customHeight="1">
      <c r="A11" t="s" s="59">
        <f>CONCATENATE('EPSC - Tabela 1'!B11," ",UPPER('EPSC - Tabela 1'!C11))</f>
        <v>89</v>
      </c>
      <c r="B11" s="60"/>
      <c r="C11" s="61"/>
      <c r="D11" s="61"/>
      <c r="E11" t="s" s="62">
        <f>'EPSC - Tabela 1'!D11</f>
        <v>444</v>
      </c>
      <c r="F11" s="62">
        <f>'EPSC - Tabela 1'!V11+16-'EPSC - Tabela 1'!W11</f>
        <v>132</v>
      </c>
      <c r="G11" s="62">
        <v>9</v>
      </c>
      <c r="H11" s="62">
        <f>MAX(2,MIN(22,MAX(G2:G34))+2-G11+IF(G11=1,7,IF(G11=2,3,IF(G11=3,1,0))))</f>
        <v>15</v>
      </c>
    </row>
    <row r="12" ht="16" customHeight="1">
      <c r="A12" t="s" s="59">
        <f>CONCATENATE('EPSC - Tabela 1'!B12," ",UPPER('EPSC - Tabela 1'!C12))</f>
        <v>83</v>
      </c>
      <c r="B12" s="60"/>
      <c r="C12" s="61"/>
      <c r="D12" s="61"/>
      <c r="E12" t="s" s="62">
        <f>'EPSC - Tabela 1'!D12</f>
        <v>443</v>
      </c>
      <c r="F12" s="62">
        <f>'EPSC - Tabela 1'!V12+16-'EPSC - Tabela 1'!W12</f>
        <v>144</v>
      </c>
      <c r="G12" s="62">
        <v>10</v>
      </c>
      <c r="H12" s="62">
        <f>MAX(2,MIN(22,MAX(G2:G34))+2-G12+IF(G12=1,7,IF(G12=2,3,IF(G12=3,1,0))))</f>
        <v>14</v>
      </c>
    </row>
    <row r="13" ht="16" customHeight="1">
      <c r="A13" t="s" s="59">
        <f>CONCATENATE('EPSC - Tabela 1'!B13," ",UPPER('EPSC - Tabela 1'!C13))</f>
        <v>95</v>
      </c>
      <c r="B13" s="60"/>
      <c r="C13" s="61"/>
      <c r="D13" s="61"/>
      <c r="E13" t="s" s="62">
        <f>'EPSC - Tabela 1'!D13</f>
        <v>445</v>
      </c>
      <c r="F13" s="62">
        <f>'EPSC - Tabela 1'!V13+16-'EPSC - Tabela 1'!W13</f>
        <v>188</v>
      </c>
      <c r="G13" s="62">
        <v>11</v>
      </c>
      <c r="H13" s="62">
        <f>MAX(2,MIN(22,MAX(G2:G34))+2-G13+IF(G13=1,7,IF(G13=2,3,IF(G13=3,1,0))))</f>
        <v>13</v>
      </c>
    </row>
    <row r="14" ht="16" customHeight="1">
      <c r="A14" t="s" s="59">
        <f>CONCATENATE('EPSC - Tabela 1'!B14," ",UPPER('EPSC - Tabela 1'!C14))</f>
        <v>101</v>
      </c>
      <c r="B14" s="60"/>
      <c r="C14" s="61"/>
      <c r="D14" s="61"/>
      <c r="E14" t="s" s="62">
        <f>'EPSC - Tabela 1'!D14</f>
        <v>442</v>
      </c>
      <c r="F14" s="62">
        <f>'EPSC - Tabela 1'!V14+16-'EPSC - Tabela 1'!W14</f>
        <v>103</v>
      </c>
      <c r="G14" s="62">
        <v>12</v>
      </c>
      <c r="H14" s="62">
        <f>MAX(2,MIN(22,MAX(G2:G34))+2-G14+IF(G14=1,7,IF(G14=2,3,IF(G14=3,1,0))))</f>
        <v>12</v>
      </c>
    </row>
    <row r="15" ht="16" customHeight="1">
      <c r="A15" t="s" s="59">
        <f>CONCATENATE('EPSC - Tabela 1'!B15," ",UPPER('EPSC - Tabela 1'!C15))</f>
        <v>103</v>
      </c>
      <c r="B15" s="60"/>
      <c r="C15" s="61"/>
      <c r="D15" s="61"/>
      <c r="E15" t="s" s="62">
        <f>'EPSC - Tabela 1'!D15</f>
        <v>442</v>
      </c>
      <c r="F15" s="62">
        <f>'EPSC - Tabela 1'!V15+16-'EPSC - Tabela 1'!W15</f>
        <v>140</v>
      </c>
      <c r="G15" s="62">
        <v>13</v>
      </c>
      <c r="H15" s="62">
        <f>MAX(2,MIN(22,MAX(G2:G34))+2-G15+IF(G15=1,7,IF(G15=2,3,IF(G15=3,1,0))))</f>
        <v>11</v>
      </c>
    </row>
    <row r="16" ht="16" customHeight="1">
      <c r="A16" t="s" s="59">
        <f>CONCATENATE('EPSC - Tabela 1'!B16," ",UPPER('EPSC - Tabela 1'!C16))</f>
        <v>105</v>
      </c>
      <c r="B16" s="60"/>
      <c r="C16" s="61"/>
      <c r="D16" s="61"/>
      <c r="E16" t="s" s="62">
        <f>'EPSC - Tabela 1'!D16</f>
        <v>446</v>
      </c>
      <c r="F16" s="62">
        <f>'EPSC - Tabela 1'!V16+16-'EPSC - Tabela 1'!W16</f>
        <v>180</v>
      </c>
      <c r="G16" s="62">
        <v>13</v>
      </c>
      <c r="H16" s="62">
        <f>MAX(2,MIN(22,MAX(G2:G34))+2-G16+IF(G16=1,7,IF(G16=2,3,IF(G16=3,1,0))))</f>
        <v>11</v>
      </c>
    </row>
    <row r="17" ht="16" customHeight="1">
      <c r="A17" t="s" s="59">
        <f>CONCATENATE('EPSC - Tabela 1'!B17," ",UPPER('EPSC - Tabela 1'!C17))</f>
        <v>114</v>
      </c>
      <c r="B17" s="60"/>
      <c r="C17" s="61"/>
      <c r="D17" s="61"/>
      <c r="E17" t="s" s="62">
        <f>'EPSC - Tabela 1'!D17</f>
        <v>445</v>
      </c>
      <c r="F17" s="62">
        <f>'EPSC - Tabela 1'!V17+16-'EPSC - Tabela 1'!W17</f>
        <v>193</v>
      </c>
      <c r="G17" s="62">
        <v>15</v>
      </c>
      <c r="H17" s="62">
        <f>MAX(2,MIN(22,MAX(G2:G34))+2-G17+IF(G17=1,7,IF(G17=2,3,IF(G17=3,1,0))))</f>
        <v>9</v>
      </c>
    </row>
    <row r="18" ht="16" customHeight="1">
      <c r="A18" t="s" s="59">
        <f>CONCATENATE('EPSC - Tabela 1'!B18," ",UPPER('EPSC - Tabela 1'!C18))</f>
        <v>109</v>
      </c>
      <c r="B18" s="60"/>
      <c r="C18" s="61"/>
      <c r="D18" s="61"/>
      <c r="E18" t="s" s="62">
        <f>'EPSC - Tabela 1'!D18</f>
        <v>445</v>
      </c>
      <c r="F18" s="62">
        <f>'EPSC - Tabela 1'!V18+16-'EPSC - Tabela 1'!W18</f>
        <v>198</v>
      </c>
      <c r="G18" s="62">
        <v>16</v>
      </c>
      <c r="H18" s="62">
        <f>MAX(2,MIN(22,MAX(G2:G34))+2-G18+IF(G18=1,7,IF(G18=2,3,IF(G18=3,1,0))))</f>
        <v>8</v>
      </c>
    </row>
    <row r="19" ht="16" customHeight="1">
      <c r="A19" t="s" s="59">
        <f>CONCATENATE('EPSC - Tabela 1'!B19," ",UPPER('EPSC - Tabela 1'!C19))</f>
        <v>129</v>
      </c>
      <c r="B19" s="60"/>
      <c r="C19" s="61"/>
      <c r="D19" s="61"/>
      <c r="E19" t="s" s="62">
        <f>'EPSC - Tabela 1'!D19</f>
        <v>443</v>
      </c>
      <c r="F19" s="62">
        <f>'EPSC - Tabela 1'!V19+16-'EPSC - Tabela 1'!W19</f>
        <v>216</v>
      </c>
      <c r="G19" s="62">
        <v>17</v>
      </c>
      <c r="H19" s="62">
        <f>MAX(2,MIN(22,MAX(G2:G34))+2-G19+IF(G19=1,7,IF(G19=2,3,IF(G19=3,1,0))))</f>
        <v>7</v>
      </c>
    </row>
    <row r="20" ht="16" customHeight="1">
      <c r="A20" t="s" s="59">
        <f>CONCATENATE('EPSC - Tabela 1'!B20," ",UPPER('EPSC - Tabela 1'!C20))</f>
        <v>133</v>
      </c>
      <c r="B20" s="60"/>
      <c r="C20" s="61"/>
      <c r="D20" s="61"/>
      <c r="E20" t="s" s="62">
        <f>'EPSC - Tabela 1'!D20</f>
        <v>443</v>
      </c>
      <c r="F20" s="62">
        <f>'EPSC - Tabela 1'!V20+16-'EPSC - Tabela 1'!W20</f>
        <v>217</v>
      </c>
      <c r="G20" s="62">
        <v>18</v>
      </c>
      <c r="H20" s="62">
        <f>MAX(2,MIN(22,MAX(G2:G34))+2-G20+IF(G20=1,7,IF(G20=2,3,IF(G20=3,1,0))))</f>
        <v>6</v>
      </c>
    </row>
    <row r="21" ht="16" customHeight="1">
      <c r="A21" t="s" s="59">
        <f>CONCATENATE('EPSC - Tabela 1'!B21," ",UPPER('EPSC - Tabela 1'!C21))</f>
        <v>128</v>
      </c>
      <c r="B21" s="60"/>
      <c r="C21" s="61"/>
      <c r="D21" s="61"/>
      <c r="E21" t="s" s="62">
        <f>'EPSC - Tabela 1'!D21</f>
        <v>442</v>
      </c>
      <c r="F21" s="62">
        <f>'EPSC - Tabela 1'!V21+16-'EPSC - Tabela 1'!W21</f>
        <v>244</v>
      </c>
      <c r="G21" s="62">
        <v>19</v>
      </c>
      <c r="H21" s="62">
        <f>MAX(2,MIN(22,MAX(G2:G34))+2-G21+IF(G21=1,7,IF(G21=2,3,IF(G21=3,1,0))))</f>
        <v>5</v>
      </c>
    </row>
    <row r="22" ht="16" customHeight="1">
      <c r="A22" t="s" s="59">
        <f>CONCATENATE('EPSC - Tabela 1'!B22," ",UPPER('EPSC - Tabela 1'!C22))</f>
        <v>141</v>
      </c>
      <c r="B22" s="60"/>
      <c r="C22" s="61"/>
      <c r="D22" s="61"/>
      <c r="E22" t="s" s="62">
        <f>'EPSC - Tabela 1'!D22</f>
        <v>445</v>
      </c>
      <c r="F22" s="62">
        <f>'EPSC - Tabela 1'!V22+16-'EPSC - Tabela 1'!W22</f>
        <v>248</v>
      </c>
      <c r="G22" s="62">
        <v>20</v>
      </c>
      <c r="H22" s="62">
        <f>MAX(2,MIN(22,MAX(G2:G34))+2-G22+IF(G22=1,7,IF(G22=2,3,IF(G22=3,1,0))))</f>
        <v>4</v>
      </c>
    </row>
    <row r="23" ht="16" customHeight="1">
      <c r="A23" t="s" s="59">
        <f>CONCATENATE('EPSC - Tabela 1'!B23," ",UPPER('EPSC - Tabela 1'!C23))</f>
        <v>136</v>
      </c>
      <c r="B23" s="60"/>
      <c r="C23" s="61"/>
      <c r="D23" s="61"/>
      <c r="E23" t="s" s="62">
        <f>'EPSC - Tabela 1'!D23</f>
        <v>442</v>
      </c>
      <c r="F23" s="62">
        <f>'EPSC - Tabela 1'!V23+16-'EPSC - Tabela 1'!W23</f>
        <v>249</v>
      </c>
      <c r="G23" s="62">
        <v>21</v>
      </c>
      <c r="H23" s="62">
        <f>MAX(2,MIN(22,MAX(G2:G34))+2-G23+IF(G23=1,7,IF(G23=2,3,IF(G23=3,1,0))))</f>
        <v>3</v>
      </c>
    </row>
    <row r="24" ht="16" customHeight="1">
      <c r="A24" t="s" s="59">
        <f>CONCATENATE('EPSC - Tabela 1'!B24," ",UPPER('EPSC - Tabela 1'!C24))</f>
        <v>139</v>
      </c>
      <c r="B24" s="60"/>
      <c r="C24" s="61"/>
      <c r="D24" s="61"/>
      <c r="E24" t="s" s="62">
        <f>'EPSC - Tabela 1'!D24</f>
        <v>447</v>
      </c>
      <c r="F24" s="62">
        <f>'EPSC - Tabela 1'!V24+16-'EPSC - Tabela 1'!W24</f>
        <v>271</v>
      </c>
      <c r="G24" s="62">
        <v>22</v>
      </c>
      <c r="H24" s="62">
        <f>MAX(2,MIN(22,MAX(G2:G34))+2-G24+IF(G24=1,7,IF(G24=2,3,IF(G24=3,1,0))))</f>
        <v>2</v>
      </c>
    </row>
    <row r="25" ht="16" customHeight="1">
      <c r="A25" t="s" s="59">
        <f>CONCATENATE('EPSC - Tabela 1'!B25," ",UPPER('EPSC - Tabela 1'!C25))</f>
        <v>78</v>
      </c>
      <c r="B25" s="60"/>
      <c r="C25" s="61"/>
      <c r="D25" s="61"/>
      <c r="E25" t="s" s="62">
        <f>'EPSC - Tabela 1'!D25</f>
        <v>447</v>
      </c>
      <c r="F25" s="62">
        <f>'EPSC - Tabela 1'!V25+16-'EPSC - Tabela 1'!W25</f>
        <v>293</v>
      </c>
      <c r="G25" s="62">
        <v>23</v>
      </c>
      <c r="H25" s="62">
        <f>MAX(2,MIN(22,MAX(G2:G34))+2-G25+IF(G25=1,7,IF(G25=2,3,IF(G25=3,1,0))))</f>
        <v>2</v>
      </c>
    </row>
    <row r="26" ht="16" customHeight="1">
      <c r="A26" t="s" s="59">
        <f>CONCATENATE('EPSC - Tabela 1'!B26," ",UPPER('EPSC - Tabela 1'!C26))</f>
        <v>148</v>
      </c>
      <c r="B26" s="60"/>
      <c r="C26" s="61"/>
      <c r="D26" s="61"/>
      <c r="E26" t="s" s="62">
        <f>'EPSC - Tabela 1'!D26</f>
        <v>361</v>
      </c>
      <c r="F26" s="62">
        <f>'EPSC - Tabela 1'!V26+16-'EPSC - Tabela 1'!W26</f>
        <v>304</v>
      </c>
      <c r="G26" s="62">
        <v>24</v>
      </c>
      <c r="H26" s="62">
        <f>MAX(2,MIN(22,MAX(G2:G34))+2-G26+IF(G26=1,7,IF(G26=2,3,IF(G26=3,1,0))))</f>
        <v>2</v>
      </c>
    </row>
    <row r="27" ht="16" customHeight="1">
      <c r="A27" t="s" s="59">
        <f>CONCATENATE('EPSC - Tabela 1'!B27," ",UPPER('EPSC - Tabela 1'!C27))</f>
        <v>112</v>
      </c>
      <c r="B27" s="60"/>
      <c r="C27" s="61"/>
      <c r="D27" s="61"/>
      <c r="E27" t="s" s="62">
        <f>'EPSC - Tabela 1'!D27</f>
        <v>446</v>
      </c>
      <c r="F27" s="62">
        <f>'EPSC - Tabela 1'!V27+16-'EPSC - Tabela 1'!W27</f>
        <v>304</v>
      </c>
      <c r="G27" s="62">
        <v>25</v>
      </c>
      <c r="H27" s="62">
        <f>MAX(2,MIN(22,MAX(G2:G34))+2-G27+IF(G27=1,7,IF(G27=2,3,IF(G27=3,1,0))))</f>
        <v>2</v>
      </c>
    </row>
    <row r="28" ht="16" customHeight="1">
      <c r="A28" t="s" s="59">
        <f>CONCATENATE('EPSC - Tabela 1'!B28," ",UPPER('EPSC - Tabela 1'!C28))</f>
        <v>131</v>
      </c>
      <c r="B28" s="60"/>
      <c r="C28" s="61"/>
      <c r="D28" s="61"/>
      <c r="E28" t="s" s="62">
        <f>'EPSC - Tabela 1'!D28</f>
        <v>447</v>
      </c>
      <c r="F28" s="62">
        <f>'EPSC - Tabela 1'!V28+16-'EPSC - Tabela 1'!W28</f>
        <v>322</v>
      </c>
      <c r="G28" s="62">
        <v>26</v>
      </c>
      <c r="H28" s="62">
        <f>MAX(2,MIN(22,MAX(G2:G34))+2-G28+IF(G28=1,7,IF(G28=2,3,IF(G28=3,1,0))))</f>
        <v>2</v>
      </c>
    </row>
    <row r="29" ht="16" customHeight="1">
      <c r="A29" t="s" s="59">
        <f>CONCATENATE('EPSC - Tabela 1'!B29," ",UPPER('EPSC - Tabela 1'!C29))</f>
        <v>142</v>
      </c>
      <c r="B29" s="60"/>
      <c r="C29" s="61"/>
      <c r="D29" s="61"/>
      <c r="E29" t="s" s="62">
        <f>'EPSC - Tabela 1'!D29</f>
        <v>442</v>
      </c>
      <c r="F29" s="62">
        <f>'EPSC - Tabela 1'!V29+16-'EPSC - Tabela 1'!W29</f>
        <v>338</v>
      </c>
      <c r="G29" s="62">
        <v>27</v>
      </c>
      <c r="H29" s="62">
        <f>MAX(2,MIN(22,MAX(G2:G34))+2-G29+IF(G29=1,7,IF(G29=2,3,IF(G29=3,1,0))))</f>
        <v>2</v>
      </c>
    </row>
    <row r="30" ht="16" customHeight="1">
      <c r="A30" t="s" s="59">
        <f>CONCATENATE('EPSC - Tabela 1'!B30," ",UPPER('EPSC - Tabela 1'!C30))</f>
        <v>149</v>
      </c>
      <c r="B30" s="60"/>
      <c r="C30" s="61"/>
      <c r="D30" s="61"/>
      <c r="E30" t="s" s="62">
        <f>'EPSC - Tabela 1'!D30</f>
        <v>448</v>
      </c>
      <c r="F30" s="62">
        <f>'EPSC - Tabela 1'!V30+16-'EPSC - Tabela 1'!W30</f>
        <v>350</v>
      </c>
      <c r="G30" s="62">
        <v>28</v>
      </c>
      <c r="H30" s="62">
        <f>MAX(2,MIN(22,MAX(G2:G34))+2-G30+IF(G30=1,7,IF(G30=2,3,IF(G30=3,1,0))))</f>
        <v>2</v>
      </c>
    </row>
    <row r="31" ht="16" customHeight="1">
      <c r="A31" t="s" s="59">
        <f>CONCATENATE('EPSC - Tabela 1'!B31," ",UPPER('EPSC - Tabela 1'!C31))</f>
        <v>125</v>
      </c>
      <c r="B31" s="60"/>
      <c r="C31" s="61"/>
      <c r="D31" s="61"/>
      <c r="E31" t="s" s="62">
        <f>'EPSC - Tabela 1'!D31</f>
        <v>449</v>
      </c>
      <c r="F31" s="62">
        <f>'EPSC - Tabela 1'!V31+16-'EPSC - Tabela 1'!W31</f>
        <v>358</v>
      </c>
      <c r="G31" s="62">
        <v>29</v>
      </c>
      <c r="H31" s="62">
        <f>MAX(2,MIN(22,MAX(G2:G34))+2-G31+IF(G31=1,7,IF(G31=2,3,IF(G31=3,1,0))))</f>
        <v>2</v>
      </c>
    </row>
    <row r="32" ht="16" customHeight="1">
      <c r="A32" t="s" s="59">
        <f>CONCATENATE('EPSC - Tabela 1'!B32," ",UPPER('EPSC - Tabela 1'!C32))</f>
        <v>140</v>
      </c>
      <c r="B32" s="60"/>
      <c r="C32" s="61"/>
      <c r="D32" s="61"/>
      <c r="E32" t="s" s="62">
        <f>'EPSC - Tabela 1'!D32</f>
        <v>449</v>
      </c>
      <c r="F32" s="62">
        <f>'EPSC - Tabela 1'!V32+16-'EPSC - Tabela 1'!W32</f>
        <v>362</v>
      </c>
      <c r="G32" s="62">
        <v>30</v>
      </c>
      <c r="H32" s="62">
        <f>MAX(2,MIN(22,MAX(G2:G34))+2-G32+IF(G32=1,7,IF(G32=2,3,IF(G32=3,1,0))))</f>
        <v>2</v>
      </c>
    </row>
    <row r="33" ht="16" customHeight="1">
      <c r="A33" t="s" s="59">
        <f>CONCATENATE('EPSC - Tabela 1'!B33," ",UPPER('EPSC - Tabela 1'!C33))</f>
        <v>173</v>
      </c>
      <c r="B33" s="60"/>
      <c r="C33" s="61"/>
      <c r="D33" s="61"/>
      <c r="E33" t="s" s="62">
        <f>'EPSC - Tabela 1'!D33</f>
        <v>444</v>
      </c>
      <c r="F33" s="62">
        <f>'EPSC - Tabela 1'!V33+16-'EPSC - Tabela 1'!W33</f>
        <v>376</v>
      </c>
      <c r="G33" s="62">
        <v>31</v>
      </c>
      <c r="H33" s="62">
        <f>MAX(2,MIN(22,MAX(G2:G34))+2-G33+IF(G33=1,7,IF(G33=2,3,IF(G33=3,1,0))))</f>
        <v>2</v>
      </c>
    </row>
    <row r="34" ht="16" customHeight="1">
      <c r="A34" s="60"/>
      <c r="B34" s="60"/>
      <c r="C34" s="61"/>
      <c r="D34" s="61"/>
      <c r="E34" s="63"/>
      <c r="F34" s="63"/>
      <c r="G34" s="63"/>
      <c r="H34" s="64">
        <f>SUM(H3:H33)</f>
        <v>305</v>
      </c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2"/>
  <sheetViews>
    <sheetView workbookViewId="0" showGridLines="0" defaultGridColor="1">
      <pane topLeftCell="F3" xSplit="5" ySplit="2" activePane="bottomRight" state="frozenSplit"/>
    </sheetView>
  </sheetViews>
  <sheetFormatPr defaultColWidth="12.25" defaultRowHeight="18" customHeight="1" outlineLevelRow="0" outlineLevelCol="0"/>
  <cols>
    <col min="1" max="1" width="3.375" style="82" customWidth="1"/>
    <col min="2" max="2" width="8.25" style="82" customWidth="1"/>
    <col min="3" max="3" width="14.25" style="82" customWidth="1"/>
    <col min="4" max="4" width="5.875" style="82" customWidth="1"/>
    <col min="5" max="5" width="2.75" style="82" customWidth="1"/>
    <col min="6" max="6" width="9.21094" style="82" customWidth="1"/>
    <col min="7" max="7" width="7.05469" style="82" customWidth="1"/>
    <col min="8" max="8" width="6.96094" style="82" customWidth="1"/>
    <col min="9" max="9" width="8.08594" style="82" customWidth="1"/>
    <col min="10" max="10" width="8.08594" style="82" customWidth="1"/>
    <col min="11" max="11" width="4.99219" style="82" customWidth="1"/>
    <col min="12" max="12" width="7.52344" style="82" customWidth="1"/>
    <col min="13" max="13" width="7.71094" style="82" customWidth="1"/>
    <col min="14" max="14" width="6.3125" style="82" customWidth="1"/>
    <col min="15" max="256" width="12.25" style="82" customWidth="1"/>
  </cols>
  <sheetData>
    <row r="1" ht="44.35" customHeight="1">
      <c r="A1" s="83"/>
      <c r="B1" s="84"/>
      <c r="C1" s="84"/>
      <c r="D1" s="83"/>
      <c r="E1" s="83"/>
      <c r="F1" t="s" s="83">
        <v>451</v>
      </c>
      <c r="G1" t="s" s="83">
        <v>452</v>
      </c>
      <c r="H1" t="s" s="83">
        <v>453</v>
      </c>
      <c r="I1" t="s" s="83">
        <v>454</v>
      </c>
      <c r="J1" t="s" s="83">
        <v>455</v>
      </c>
      <c r="K1" t="s" s="83">
        <v>456</v>
      </c>
      <c r="L1" t="s" s="83">
        <v>457</v>
      </c>
      <c r="M1" t="s" s="83">
        <v>458</v>
      </c>
      <c r="N1" s="83"/>
    </row>
    <row r="2" ht="20.55" customHeight="1">
      <c r="A2" t="s" s="7">
        <v>56</v>
      </c>
      <c r="B2" t="s" s="8">
        <v>459</v>
      </c>
      <c r="C2" s="8"/>
      <c r="D2" t="s" s="7">
        <v>10</v>
      </c>
      <c r="E2" t="s" s="7">
        <v>460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t="s" s="7">
        <v>461</v>
      </c>
    </row>
    <row r="3" ht="20.55" customHeight="1">
      <c r="A3" s="10">
        <v>1</v>
      </c>
      <c r="B3" t="s" s="31">
        <v>387</v>
      </c>
      <c r="C3" t="s" s="31">
        <v>462</v>
      </c>
      <c r="D3" t="s" s="10">
        <v>58</v>
      </c>
      <c r="E3" s="10">
        <v>30</v>
      </c>
      <c r="F3" s="13">
        <v>988</v>
      </c>
      <c r="G3" s="13">
        <v>1000</v>
      </c>
      <c r="H3" s="13">
        <v>1000</v>
      </c>
      <c r="I3" s="13">
        <v>772</v>
      </c>
      <c r="J3" s="13">
        <v>862</v>
      </c>
      <c r="K3" s="13">
        <v>993</v>
      </c>
      <c r="L3" s="13">
        <v>1000</v>
      </c>
      <c r="M3" s="13">
        <v>0</v>
      </c>
      <c r="N3" s="13">
        <v>6615</v>
      </c>
    </row>
    <row r="4" ht="20.35" customHeight="1">
      <c r="A4" s="10">
        <v>2</v>
      </c>
      <c r="B4" t="s" s="31">
        <v>463</v>
      </c>
      <c r="C4" t="s" s="31">
        <v>464</v>
      </c>
      <c r="D4" t="s" s="10">
        <v>67</v>
      </c>
      <c r="E4" s="10">
        <v>13</v>
      </c>
      <c r="F4" s="15">
        <v>926</v>
      </c>
      <c r="G4" s="15">
        <v>841</v>
      </c>
      <c r="H4" s="15">
        <v>933</v>
      </c>
      <c r="I4" s="15">
        <v>502</v>
      </c>
      <c r="J4" s="15">
        <v>954</v>
      </c>
      <c r="K4" s="15">
        <v>917</v>
      </c>
      <c r="L4" s="15">
        <v>867</v>
      </c>
      <c r="M4" s="15">
        <v>150</v>
      </c>
      <c r="N4" s="15">
        <v>6090</v>
      </c>
    </row>
    <row r="5" ht="20.35" customHeight="1">
      <c r="A5" s="10">
        <v>3</v>
      </c>
      <c r="B5" t="s" s="31">
        <v>391</v>
      </c>
      <c r="C5" t="s" s="31">
        <v>465</v>
      </c>
      <c r="D5" t="s" s="10">
        <v>60</v>
      </c>
      <c r="E5" s="10">
        <v>29</v>
      </c>
      <c r="F5" s="13">
        <v>628</v>
      </c>
      <c r="G5" s="13">
        <v>833</v>
      </c>
      <c r="H5" s="13">
        <v>458</v>
      </c>
      <c r="I5" s="13">
        <v>1000</v>
      </c>
      <c r="J5" s="13">
        <v>962</v>
      </c>
      <c r="K5" s="13">
        <v>1000</v>
      </c>
      <c r="L5" s="13">
        <v>867</v>
      </c>
      <c r="M5" s="13">
        <v>250</v>
      </c>
      <c r="N5" s="13">
        <v>5998</v>
      </c>
    </row>
    <row r="6" ht="20.35" customHeight="1">
      <c r="A6" s="10">
        <v>4</v>
      </c>
      <c r="B6" t="s" s="31">
        <v>466</v>
      </c>
      <c r="C6" t="s" s="31">
        <v>467</v>
      </c>
      <c r="D6" t="s" s="10">
        <v>58</v>
      </c>
      <c r="E6" s="10">
        <v>7</v>
      </c>
      <c r="F6" s="15">
        <v>1000</v>
      </c>
      <c r="G6" s="15">
        <v>775</v>
      </c>
      <c r="H6" s="15">
        <v>995</v>
      </c>
      <c r="I6" s="15">
        <v>474</v>
      </c>
      <c r="J6" s="15">
        <v>835</v>
      </c>
      <c r="K6" s="15">
        <v>817</v>
      </c>
      <c r="L6" s="15">
        <v>800</v>
      </c>
      <c r="M6" s="15">
        <v>250</v>
      </c>
      <c r="N6" s="15">
        <v>5946</v>
      </c>
    </row>
    <row r="7" ht="20.35" customHeight="1">
      <c r="A7" s="10">
        <v>5</v>
      </c>
      <c r="B7" t="s" s="31">
        <v>237</v>
      </c>
      <c r="C7" t="s" s="31">
        <v>468</v>
      </c>
      <c r="D7" t="s" s="10">
        <v>77</v>
      </c>
      <c r="E7" s="10">
        <v>24</v>
      </c>
      <c r="F7" s="13">
        <v>778</v>
      </c>
      <c r="G7" s="13">
        <v>874</v>
      </c>
      <c r="H7" s="13">
        <v>827</v>
      </c>
      <c r="I7" s="13">
        <v>539</v>
      </c>
      <c r="J7" s="13">
        <v>928</v>
      </c>
      <c r="K7" s="13">
        <v>797</v>
      </c>
      <c r="L7" s="13">
        <v>900</v>
      </c>
      <c r="M7" s="13">
        <v>250</v>
      </c>
      <c r="N7" s="13">
        <v>5893</v>
      </c>
    </row>
    <row r="8" ht="20.35" customHeight="1">
      <c r="A8" s="10">
        <v>6</v>
      </c>
      <c r="B8" t="s" s="31">
        <v>385</v>
      </c>
      <c r="C8" t="s" s="31">
        <v>469</v>
      </c>
      <c r="D8" t="s" s="10">
        <v>60</v>
      </c>
      <c r="E8" s="10">
        <v>16</v>
      </c>
      <c r="F8" s="15">
        <v>902</v>
      </c>
      <c r="G8" s="15">
        <v>850</v>
      </c>
      <c r="H8" s="15">
        <v>724</v>
      </c>
      <c r="I8" s="15">
        <v>855</v>
      </c>
      <c r="J8" s="15">
        <v>762</v>
      </c>
      <c r="K8" s="15">
        <v>647</v>
      </c>
      <c r="L8" s="15">
        <v>867</v>
      </c>
      <c r="M8" s="15">
        <v>250</v>
      </c>
      <c r="N8" s="15">
        <v>5857</v>
      </c>
    </row>
    <row r="9" ht="20.35" customHeight="1">
      <c r="A9" s="10">
        <v>7</v>
      </c>
      <c r="B9" t="s" s="31">
        <v>396</v>
      </c>
      <c r="C9" t="s" s="31">
        <v>470</v>
      </c>
      <c r="D9" t="s" s="10">
        <v>58</v>
      </c>
      <c r="E9" s="10">
        <v>52</v>
      </c>
      <c r="F9" s="13">
        <v>755</v>
      </c>
      <c r="G9" s="13">
        <v>912</v>
      </c>
      <c r="H9" s="13">
        <v>902</v>
      </c>
      <c r="I9" s="13">
        <v>276</v>
      </c>
      <c r="J9" s="13">
        <v>805</v>
      </c>
      <c r="K9" s="13">
        <v>765</v>
      </c>
      <c r="L9" s="13">
        <v>1000</v>
      </c>
      <c r="M9" s="13">
        <v>250</v>
      </c>
      <c r="N9" s="13">
        <v>5665</v>
      </c>
    </row>
    <row r="10" ht="20.35" customHeight="1">
      <c r="A10" s="10">
        <v>8</v>
      </c>
      <c r="B10" t="s" s="31">
        <v>424</v>
      </c>
      <c r="C10" t="s" s="31">
        <v>471</v>
      </c>
      <c r="D10" t="s" s="10">
        <v>77</v>
      </c>
      <c r="E10" s="10">
        <v>39</v>
      </c>
      <c r="F10" s="15">
        <v>736</v>
      </c>
      <c r="G10" s="15">
        <v>961</v>
      </c>
      <c r="H10" s="15">
        <v>413</v>
      </c>
      <c r="I10" s="15">
        <v>649</v>
      </c>
      <c r="J10" s="15">
        <v>807</v>
      </c>
      <c r="K10" s="15">
        <v>900</v>
      </c>
      <c r="L10" s="15">
        <v>900</v>
      </c>
      <c r="M10" s="15">
        <v>250</v>
      </c>
      <c r="N10" s="15">
        <v>5616</v>
      </c>
    </row>
    <row r="11" ht="20.35" customHeight="1">
      <c r="A11" s="10">
        <v>9</v>
      </c>
      <c r="B11" t="s" s="31">
        <v>472</v>
      </c>
      <c r="C11" t="s" s="31">
        <v>473</v>
      </c>
      <c r="D11" t="s" s="10">
        <v>87</v>
      </c>
      <c r="E11" s="10">
        <v>36</v>
      </c>
      <c r="F11" s="13">
        <v>729</v>
      </c>
      <c r="G11" s="13">
        <v>821</v>
      </c>
      <c r="H11" s="13">
        <v>687</v>
      </c>
      <c r="I11" s="13">
        <v>631</v>
      </c>
      <c r="J11" s="13">
        <v>869</v>
      </c>
      <c r="K11" s="13">
        <v>800</v>
      </c>
      <c r="L11" s="13">
        <v>834</v>
      </c>
      <c r="M11" s="13">
        <v>200</v>
      </c>
      <c r="N11" s="13">
        <v>5571</v>
      </c>
    </row>
    <row r="12" ht="20.35" customHeight="1">
      <c r="A12" s="10">
        <v>10</v>
      </c>
      <c r="B12" t="s" s="31">
        <v>231</v>
      </c>
      <c r="C12" t="s" s="31">
        <v>474</v>
      </c>
      <c r="D12" t="s" s="10">
        <v>63</v>
      </c>
      <c r="E12" s="10">
        <v>65</v>
      </c>
      <c r="F12" s="15">
        <v>680</v>
      </c>
      <c r="G12" s="15">
        <v>690</v>
      </c>
      <c r="H12" s="15">
        <v>823</v>
      </c>
      <c r="I12" s="15">
        <v>641</v>
      </c>
      <c r="J12" s="15">
        <v>766</v>
      </c>
      <c r="K12" s="15">
        <v>863</v>
      </c>
      <c r="L12" s="15">
        <v>700</v>
      </c>
      <c r="M12" s="15">
        <v>250</v>
      </c>
      <c r="N12" s="15">
        <v>5413</v>
      </c>
    </row>
    <row r="13" ht="20.35" customHeight="1">
      <c r="A13" s="10">
        <v>11</v>
      </c>
      <c r="B13" t="s" s="31">
        <v>475</v>
      </c>
      <c r="C13" t="s" s="31">
        <v>476</v>
      </c>
      <c r="D13" t="s" s="10">
        <v>87</v>
      </c>
      <c r="E13" s="10">
        <v>10</v>
      </c>
      <c r="F13" s="13">
        <v>876</v>
      </c>
      <c r="G13" s="13">
        <v>850</v>
      </c>
      <c r="H13" s="13">
        <v>976</v>
      </c>
      <c r="I13" s="13">
        <v>0</v>
      </c>
      <c r="J13" s="13">
        <v>924</v>
      </c>
      <c r="K13" s="13">
        <v>919</v>
      </c>
      <c r="L13" s="13">
        <v>867</v>
      </c>
      <c r="M13" s="13">
        <v>0</v>
      </c>
      <c r="N13" s="13">
        <v>5412</v>
      </c>
    </row>
    <row r="14" ht="20.35" customHeight="1">
      <c r="A14" s="10">
        <v>12</v>
      </c>
      <c r="B14" t="s" s="31">
        <v>477</v>
      </c>
      <c r="C14" t="s" s="31">
        <v>478</v>
      </c>
      <c r="D14" t="s" s="10">
        <v>99</v>
      </c>
      <c r="E14" s="10">
        <v>37</v>
      </c>
      <c r="F14" s="15">
        <v>603</v>
      </c>
      <c r="G14" s="15">
        <v>781</v>
      </c>
      <c r="H14" s="15">
        <v>562</v>
      </c>
      <c r="I14" s="15">
        <v>636</v>
      </c>
      <c r="J14" s="15">
        <v>878</v>
      </c>
      <c r="K14" s="15">
        <v>839</v>
      </c>
      <c r="L14" s="15">
        <v>934</v>
      </c>
      <c r="M14" s="15">
        <v>150</v>
      </c>
      <c r="N14" s="15">
        <v>5383</v>
      </c>
    </row>
    <row r="15" ht="20.35" customHeight="1">
      <c r="A15" s="10">
        <v>13</v>
      </c>
      <c r="B15" t="s" s="31">
        <v>479</v>
      </c>
      <c r="C15" t="s" s="31">
        <v>480</v>
      </c>
      <c r="D15" t="s" s="10">
        <v>67</v>
      </c>
      <c r="E15" s="10">
        <v>51</v>
      </c>
      <c r="F15" s="13">
        <v>672</v>
      </c>
      <c r="G15" s="13">
        <v>850</v>
      </c>
      <c r="H15" s="13">
        <v>630</v>
      </c>
      <c r="I15" s="13">
        <v>492</v>
      </c>
      <c r="J15" s="13">
        <v>974</v>
      </c>
      <c r="K15" s="13">
        <v>756</v>
      </c>
      <c r="L15" s="13">
        <v>934</v>
      </c>
      <c r="M15" s="13">
        <v>0</v>
      </c>
      <c r="N15" s="13">
        <v>5308</v>
      </c>
    </row>
    <row r="16" ht="20.35" customHeight="1">
      <c r="A16" s="10">
        <v>14</v>
      </c>
      <c r="B16" t="s" s="31">
        <v>481</v>
      </c>
      <c r="C16" t="s" s="31">
        <v>482</v>
      </c>
      <c r="D16" t="s" s="10">
        <v>58</v>
      </c>
      <c r="E16" s="10">
        <v>17</v>
      </c>
      <c r="F16" s="15">
        <v>747</v>
      </c>
      <c r="G16" s="15">
        <v>745</v>
      </c>
      <c r="H16" s="15">
        <v>656</v>
      </c>
      <c r="I16" s="15">
        <v>405</v>
      </c>
      <c r="J16" s="15">
        <v>953</v>
      </c>
      <c r="K16" s="15">
        <v>676</v>
      </c>
      <c r="L16" s="15">
        <v>834</v>
      </c>
      <c r="M16" s="15">
        <v>250</v>
      </c>
      <c r="N16" s="15">
        <v>5266</v>
      </c>
    </row>
    <row r="17" ht="20.35" customHeight="1">
      <c r="A17" s="10">
        <v>15</v>
      </c>
      <c r="B17" t="s" s="31">
        <v>483</v>
      </c>
      <c r="C17" t="s" s="31">
        <v>484</v>
      </c>
      <c r="D17" t="s" s="10">
        <v>116</v>
      </c>
      <c r="E17" s="10">
        <v>55</v>
      </c>
      <c r="F17" s="13">
        <v>984</v>
      </c>
      <c r="G17" s="13">
        <v>616</v>
      </c>
      <c r="H17" s="13">
        <v>627</v>
      </c>
      <c r="I17" s="13">
        <v>654</v>
      </c>
      <c r="J17" s="13">
        <v>808</v>
      </c>
      <c r="K17" s="13">
        <v>899</v>
      </c>
      <c r="L17" s="13">
        <v>667</v>
      </c>
      <c r="M17" s="13">
        <v>0</v>
      </c>
      <c r="N17" s="13">
        <v>5255</v>
      </c>
    </row>
    <row r="18" ht="20.35" customHeight="1">
      <c r="A18" s="10">
        <v>16</v>
      </c>
      <c r="B18" t="s" s="31">
        <v>428</v>
      </c>
      <c r="C18" t="s" s="31">
        <v>485</v>
      </c>
      <c r="D18" t="s" s="10">
        <v>67</v>
      </c>
      <c r="E18" s="10">
        <v>33</v>
      </c>
      <c r="F18" s="15">
        <v>598</v>
      </c>
      <c r="G18" s="15">
        <v>784</v>
      </c>
      <c r="H18" s="15">
        <v>424</v>
      </c>
      <c r="I18" s="15">
        <v>425</v>
      </c>
      <c r="J18" s="15">
        <v>778</v>
      </c>
      <c r="K18" s="15">
        <v>946</v>
      </c>
      <c r="L18" s="15">
        <v>967</v>
      </c>
      <c r="M18" s="15">
        <v>250</v>
      </c>
      <c r="N18" s="15">
        <v>5172</v>
      </c>
    </row>
    <row r="19" ht="20.35" customHeight="1">
      <c r="A19" s="10">
        <v>17</v>
      </c>
      <c r="B19" t="s" s="31">
        <v>486</v>
      </c>
      <c r="C19" t="s" s="31">
        <v>487</v>
      </c>
      <c r="D19" t="s" s="10">
        <v>60</v>
      </c>
      <c r="E19" s="10">
        <v>25</v>
      </c>
      <c r="F19" s="13">
        <v>644</v>
      </c>
      <c r="G19" s="13">
        <v>875</v>
      </c>
      <c r="H19" s="13">
        <v>526</v>
      </c>
      <c r="I19" s="13">
        <v>636</v>
      </c>
      <c r="J19" s="13">
        <v>1000</v>
      </c>
      <c r="K19" s="13">
        <v>910</v>
      </c>
      <c r="L19" s="13">
        <v>350</v>
      </c>
      <c r="M19" s="13">
        <v>150</v>
      </c>
      <c r="N19" s="13">
        <v>5091</v>
      </c>
    </row>
    <row r="20" ht="20.35" customHeight="1">
      <c r="A20" s="10">
        <v>18</v>
      </c>
      <c r="B20" t="s" s="31">
        <v>488</v>
      </c>
      <c r="C20" t="s" s="31">
        <v>489</v>
      </c>
      <c r="D20" t="s" s="10">
        <v>87</v>
      </c>
      <c r="E20" s="10">
        <v>8</v>
      </c>
      <c r="F20" s="15">
        <v>790</v>
      </c>
      <c r="G20" s="15">
        <v>856</v>
      </c>
      <c r="H20" s="15">
        <v>693</v>
      </c>
      <c r="I20" s="15">
        <v>251</v>
      </c>
      <c r="J20" s="15">
        <v>820</v>
      </c>
      <c r="K20" s="15">
        <v>764</v>
      </c>
      <c r="L20" s="15">
        <v>867</v>
      </c>
      <c r="M20" s="15">
        <v>0</v>
      </c>
      <c r="N20" s="15">
        <v>5041</v>
      </c>
    </row>
    <row r="21" ht="20.35" customHeight="1">
      <c r="A21" s="10">
        <v>19</v>
      </c>
      <c r="B21" t="s" s="31">
        <v>435</v>
      </c>
      <c r="C21" t="s" s="31">
        <v>490</v>
      </c>
      <c r="D21" t="s" s="10">
        <v>126</v>
      </c>
      <c r="E21" s="10">
        <v>6</v>
      </c>
      <c r="F21" s="13">
        <v>683</v>
      </c>
      <c r="G21" s="13">
        <v>701</v>
      </c>
      <c r="H21" s="13">
        <v>619</v>
      </c>
      <c r="I21" s="13">
        <v>413</v>
      </c>
      <c r="J21" s="13">
        <v>829</v>
      </c>
      <c r="K21" s="13">
        <v>721</v>
      </c>
      <c r="L21" s="13">
        <v>734</v>
      </c>
      <c r="M21" s="13">
        <v>200</v>
      </c>
      <c r="N21" s="13">
        <v>4900</v>
      </c>
    </row>
    <row r="22" ht="20.35" customHeight="1">
      <c r="A22" s="10">
        <v>20</v>
      </c>
      <c r="B22" t="s" s="31">
        <v>430</v>
      </c>
      <c r="C22" t="s" s="31">
        <v>491</v>
      </c>
      <c r="D22" t="s" s="10">
        <v>77</v>
      </c>
      <c r="E22" s="10">
        <v>27</v>
      </c>
      <c r="F22" s="15">
        <v>700</v>
      </c>
      <c r="G22" s="15">
        <v>762</v>
      </c>
      <c r="H22" s="15">
        <v>583</v>
      </c>
      <c r="I22" s="15">
        <v>548</v>
      </c>
      <c r="J22" s="15">
        <v>845</v>
      </c>
      <c r="K22" s="15">
        <v>694</v>
      </c>
      <c r="L22" s="15">
        <v>700</v>
      </c>
      <c r="M22" s="15">
        <v>0</v>
      </c>
      <c r="N22" s="15">
        <v>4832</v>
      </c>
    </row>
    <row r="23" ht="20.35" customHeight="1">
      <c r="A23" s="10">
        <v>21</v>
      </c>
      <c r="B23" t="s" s="31">
        <v>492</v>
      </c>
      <c r="C23" t="s" s="31">
        <v>493</v>
      </c>
      <c r="D23" t="s" s="10">
        <v>77</v>
      </c>
      <c r="E23" s="10">
        <v>43</v>
      </c>
      <c r="F23" s="13">
        <v>620</v>
      </c>
      <c r="G23" s="13">
        <v>842</v>
      </c>
      <c r="H23" s="13">
        <v>403</v>
      </c>
      <c r="I23" s="13">
        <v>467</v>
      </c>
      <c r="J23" s="13">
        <v>940</v>
      </c>
      <c r="K23" s="13">
        <v>778</v>
      </c>
      <c r="L23" s="13">
        <v>450</v>
      </c>
      <c r="M23" s="13">
        <v>250</v>
      </c>
      <c r="N23" s="13">
        <v>4750</v>
      </c>
    </row>
    <row r="24" ht="20.35" customHeight="1">
      <c r="A24" s="10">
        <v>22</v>
      </c>
      <c r="B24" t="s" s="31">
        <v>494</v>
      </c>
      <c r="C24" t="s" s="31">
        <v>495</v>
      </c>
      <c r="D24" t="s" s="10">
        <v>77</v>
      </c>
      <c r="E24" s="10">
        <v>31</v>
      </c>
      <c r="F24" s="15">
        <v>829</v>
      </c>
      <c r="G24" s="15">
        <v>843</v>
      </c>
      <c r="H24" s="15">
        <v>818</v>
      </c>
      <c r="I24" s="15">
        <v>363</v>
      </c>
      <c r="J24" s="15">
        <v>906</v>
      </c>
      <c r="K24" s="15">
        <v>703</v>
      </c>
      <c r="L24" s="15">
        <v>0</v>
      </c>
      <c r="M24" s="15">
        <v>150</v>
      </c>
      <c r="N24" s="15">
        <v>4612</v>
      </c>
    </row>
    <row r="25" ht="20.35" customHeight="1">
      <c r="A25" s="10">
        <v>23</v>
      </c>
      <c r="B25" t="s" s="31">
        <v>422</v>
      </c>
      <c r="C25" t="s" s="31">
        <v>496</v>
      </c>
      <c r="D25" t="s" s="10">
        <v>77</v>
      </c>
      <c r="E25" s="10">
        <v>22</v>
      </c>
      <c r="F25" s="13">
        <v>651</v>
      </c>
      <c r="G25" s="13">
        <v>817</v>
      </c>
      <c r="H25" s="13">
        <v>566</v>
      </c>
      <c r="I25" s="13">
        <v>100</v>
      </c>
      <c r="J25" s="13">
        <v>857</v>
      </c>
      <c r="K25" s="13">
        <v>550</v>
      </c>
      <c r="L25" s="13">
        <v>867</v>
      </c>
      <c r="M25" s="13">
        <v>200</v>
      </c>
      <c r="N25" s="13">
        <v>4608</v>
      </c>
    </row>
    <row r="26" ht="20.35" customHeight="1">
      <c r="A26" s="10">
        <v>24</v>
      </c>
      <c r="B26" t="s" s="31">
        <v>420</v>
      </c>
      <c r="C26" t="s" s="31">
        <v>497</v>
      </c>
      <c r="D26" t="s" s="10">
        <v>58</v>
      </c>
      <c r="E26" s="10">
        <v>9</v>
      </c>
      <c r="F26" s="15">
        <v>595</v>
      </c>
      <c r="G26" s="15">
        <v>346</v>
      </c>
      <c r="H26" s="15">
        <v>690</v>
      </c>
      <c r="I26" s="15">
        <v>505</v>
      </c>
      <c r="J26" s="15">
        <v>810</v>
      </c>
      <c r="K26" s="15">
        <v>769</v>
      </c>
      <c r="L26" s="15">
        <v>834</v>
      </c>
      <c r="M26" s="15">
        <v>0</v>
      </c>
      <c r="N26" s="15">
        <v>4549</v>
      </c>
    </row>
    <row r="27" ht="20.35" customHeight="1">
      <c r="A27" s="10">
        <v>25</v>
      </c>
      <c r="B27" t="s" s="31">
        <v>325</v>
      </c>
      <c r="C27" t="s" s="31">
        <v>498</v>
      </c>
      <c r="D27" t="s" s="10">
        <v>60</v>
      </c>
      <c r="E27" s="10">
        <v>11</v>
      </c>
      <c r="F27" s="13">
        <v>433</v>
      </c>
      <c r="G27" s="13">
        <v>660</v>
      </c>
      <c r="H27" s="13">
        <v>642</v>
      </c>
      <c r="I27" s="13">
        <v>90</v>
      </c>
      <c r="J27" s="13">
        <v>772</v>
      </c>
      <c r="K27" s="13">
        <v>905</v>
      </c>
      <c r="L27" s="13">
        <v>734</v>
      </c>
      <c r="M27" s="13">
        <v>50</v>
      </c>
      <c r="N27" s="13">
        <v>4286</v>
      </c>
    </row>
    <row r="28" ht="20.35" customHeight="1">
      <c r="A28" s="10">
        <v>26</v>
      </c>
      <c r="B28" t="s" s="31">
        <v>411</v>
      </c>
      <c r="C28" t="s" s="31">
        <v>499</v>
      </c>
      <c r="D28" t="s" s="10">
        <v>96</v>
      </c>
      <c r="E28" s="10">
        <v>45</v>
      </c>
      <c r="F28" s="15">
        <v>671</v>
      </c>
      <c r="G28" s="15">
        <v>728</v>
      </c>
      <c r="H28" s="15">
        <v>732</v>
      </c>
      <c r="I28" s="15">
        <v>382</v>
      </c>
      <c r="J28" s="15">
        <v>898</v>
      </c>
      <c r="K28" s="15">
        <v>769</v>
      </c>
      <c r="L28" s="15">
        <v>0</v>
      </c>
      <c r="M28" s="15">
        <v>100</v>
      </c>
      <c r="N28" s="15">
        <v>4280</v>
      </c>
    </row>
    <row r="29" ht="20.35" customHeight="1">
      <c r="A29" s="10">
        <v>27</v>
      </c>
      <c r="B29" t="s" s="31">
        <v>432</v>
      </c>
      <c r="C29" t="s" s="31">
        <v>462</v>
      </c>
      <c r="D29" t="s" s="10">
        <v>58</v>
      </c>
      <c r="E29" s="10">
        <v>57</v>
      </c>
      <c r="F29" s="13">
        <v>431</v>
      </c>
      <c r="G29" s="13">
        <v>769</v>
      </c>
      <c r="H29" s="13">
        <v>594</v>
      </c>
      <c r="I29" s="13">
        <v>419</v>
      </c>
      <c r="J29" s="13">
        <v>821</v>
      </c>
      <c r="K29" s="13">
        <v>542</v>
      </c>
      <c r="L29" s="13">
        <v>467</v>
      </c>
      <c r="M29" s="13">
        <v>0</v>
      </c>
      <c r="N29" s="13">
        <v>4043</v>
      </c>
    </row>
    <row r="30" ht="20.35" customHeight="1">
      <c r="A30" s="10">
        <v>28</v>
      </c>
      <c r="B30" t="s" s="31">
        <v>500</v>
      </c>
      <c r="C30" t="s" s="31">
        <v>501</v>
      </c>
      <c r="D30" t="s" s="10">
        <v>60</v>
      </c>
      <c r="E30" s="10">
        <v>14</v>
      </c>
      <c r="F30" s="15">
        <v>752</v>
      </c>
      <c r="G30" s="15">
        <v>754</v>
      </c>
      <c r="H30" s="15">
        <v>507</v>
      </c>
      <c r="I30" s="15">
        <v>434</v>
      </c>
      <c r="J30" s="15">
        <v>877</v>
      </c>
      <c r="K30" s="15">
        <v>683</v>
      </c>
      <c r="L30" s="15">
        <v>0</v>
      </c>
      <c r="M30" s="15">
        <v>0</v>
      </c>
      <c r="N30" s="15">
        <v>4007</v>
      </c>
    </row>
    <row r="31" ht="20.35" customHeight="1">
      <c r="A31" s="10">
        <v>29</v>
      </c>
      <c r="B31" t="s" s="31">
        <v>502</v>
      </c>
      <c r="C31" t="s" s="31">
        <v>503</v>
      </c>
      <c r="D31" t="s" s="10">
        <v>67</v>
      </c>
      <c r="E31" s="10">
        <v>40</v>
      </c>
      <c r="F31" s="13">
        <v>587</v>
      </c>
      <c r="G31" s="13">
        <v>604</v>
      </c>
      <c r="H31" s="13">
        <v>487</v>
      </c>
      <c r="I31" s="13">
        <v>394</v>
      </c>
      <c r="J31" s="13">
        <v>744</v>
      </c>
      <c r="K31" s="13">
        <v>802</v>
      </c>
      <c r="L31" s="13">
        <v>284</v>
      </c>
      <c r="M31" s="13">
        <v>0</v>
      </c>
      <c r="N31" s="13">
        <v>3902</v>
      </c>
    </row>
    <row r="32" ht="20.35" customHeight="1">
      <c r="A32" s="10">
        <v>30</v>
      </c>
      <c r="B32" t="s" s="31">
        <v>504</v>
      </c>
      <c r="C32" t="s" s="31">
        <v>505</v>
      </c>
      <c r="D32" t="s" s="10">
        <v>116</v>
      </c>
      <c r="E32" s="10">
        <v>26</v>
      </c>
      <c r="F32" s="15">
        <v>479</v>
      </c>
      <c r="G32" s="15">
        <v>666</v>
      </c>
      <c r="H32" s="15">
        <v>627</v>
      </c>
      <c r="I32" s="15">
        <v>731</v>
      </c>
      <c r="J32" s="15">
        <v>838</v>
      </c>
      <c r="K32" s="15">
        <v>267</v>
      </c>
      <c r="L32" s="15">
        <v>0</v>
      </c>
      <c r="M32" s="15">
        <v>250</v>
      </c>
      <c r="N32" s="15">
        <v>3858</v>
      </c>
    </row>
    <row r="33" ht="20.35" customHeight="1">
      <c r="A33" s="10">
        <v>31</v>
      </c>
      <c r="B33" t="s" s="31">
        <v>301</v>
      </c>
      <c r="C33" t="s" s="31">
        <v>506</v>
      </c>
      <c r="D33" t="s" s="10">
        <v>73</v>
      </c>
      <c r="E33" s="10">
        <v>38</v>
      </c>
      <c r="F33" s="13">
        <v>396</v>
      </c>
      <c r="G33" s="13">
        <v>624</v>
      </c>
      <c r="H33" s="13">
        <v>0</v>
      </c>
      <c r="I33" s="13">
        <v>389</v>
      </c>
      <c r="J33" s="13">
        <v>817</v>
      </c>
      <c r="K33" s="13">
        <v>791</v>
      </c>
      <c r="L33" s="13">
        <v>667</v>
      </c>
      <c r="M33" s="13">
        <v>150</v>
      </c>
      <c r="N33" s="13">
        <v>3834</v>
      </c>
    </row>
    <row r="34" ht="20.35" customHeight="1">
      <c r="A34" s="10">
        <v>32</v>
      </c>
      <c r="B34" t="s" s="31">
        <v>325</v>
      </c>
      <c r="C34" t="s" s="31">
        <v>507</v>
      </c>
      <c r="D34" t="s" s="10">
        <v>60</v>
      </c>
      <c r="E34" s="10">
        <v>28</v>
      </c>
      <c r="F34" s="15">
        <v>0</v>
      </c>
      <c r="G34" s="15">
        <v>807</v>
      </c>
      <c r="H34" s="15">
        <v>551</v>
      </c>
      <c r="I34" s="15">
        <v>579</v>
      </c>
      <c r="J34" s="15">
        <v>988</v>
      </c>
      <c r="K34" s="15">
        <v>684</v>
      </c>
      <c r="L34" s="15">
        <v>0</v>
      </c>
      <c r="M34" s="15">
        <v>200</v>
      </c>
      <c r="N34" s="15">
        <v>3809</v>
      </c>
    </row>
    <row r="35" ht="20.35" customHeight="1">
      <c r="A35" s="10">
        <v>33</v>
      </c>
      <c r="B35" t="s" s="31">
        <v>508</v>
      </c>
      <c r="C35" t="s" s="31">
        <v>509</v>
      </c>
      <c r="D35" t="s" s="10">
        <v>63</v>
      </c>
      <c r="E35" s="10">
        <v>63</v>
      </c>
      <c r="F35" s="13">
        <v>665</v>
      </c>
      <c r="G35" s="13">
        <v>612</v>
      </c>
      <c r="H35" s="13">
        <v>557</v>
      </c>
      <c r="I35" s="13">
        <v>670</v>
      </c>
      <c r="J35" s="13">
        <v>536</v>
      </c>
      <c r="K35" s="13">
        <v>714</v>
      </c>
      <c r="L35" s="13">
        <v>0</v>
      </c>
      <c r="M35" s="13">
        <v>0</v>
      </c>
      <c r="N35" s="13">
        <v>3754</v>
      </c>
    </row>
    <row r="36" ht="20.35" customHeight="1">
      <c r="A36" s="10">
        <v>34</v>
      </c>
      <c r="B36" t="s" s="31">
        <v>510</v>
      </c>
      <c r="C36" t="s" s="31">
        <v>511</v>
      </c>
      <c r="D36" t="s" s="10">
        <v>96</v>
      </c>
      <c r="E36" s="10">
        <v>56</v>
      </c>
      <c r="F36" s="15">
        <v>552</v>
      </c>
      <c r="G36" s="15">
        <v>791</v>
      </c>
      <c r="H36" s="15">
        <v>491</v>
      </c>
      <c r="I36" s="15">
        <v>294</v>
      </c>
      <c r="J36" s="15">
        <v>652</v>
      </c>
      <c r="K36" s="15">
        <v>575</v>
      </c>
      <c r="L36" s="15">
        <v>284</v>
      </c>
      <c r="M36" s="15">
        <v>100</v>
      </c>
      <c r="N36" s="15">
        <v>3739</v>
      </c>
    </row>
    <row r="37" ht="20.35" customHeight="1">
      <c r="A37" s="10">
        <v>35</v>
      </c>
      <c r="B37" t="s" s="31">
        <v>512</v>
      </c>
      <c r="C37" t="s" s="31">
        <v>513</v>
      </c>
      <c r="D37" t="s" s="10">
        <v>126</v>
      </c>
      <c r="E37" s="10">
        <v>19</v>
      </c>
      <c r="F37" s="13">
        <v>653</v>
      </c>
      <c r="G37" s="13">
        <v>650</v>
      </c>
      <c r="H37" s="13">
        <v>544</v>
      </c>
      <c r="I37" s="13">
        <v>165</v>
      </c>
      <c r="J37" s="13">
        <v>790</v>
      </c>
      <c r="K37" s="13">
        <v>475</v>
      </c>
      <c r="L37" s="13">
        <v>367</v>
      </c>
      <c r="M37" s="13">
        <v>0</v>
      </c>
      <c r="N37" s="13">
        <v>3644</v>
      </c>
    </row>
    <row r="38" ht="20.35" customHeight="1">
      <c r="A38" s="10">
        <v>57</v>
      </c>
      <c r="B38" t="s" s="31">
        <v>514</v>
      </c>
      <c r="C38" t="s" s="31">
        <v>515</v>
      </c>
      <c r="D38" t="s" s="10">
        <v>158</v>
      </c>
      <c r="E38" s="10">
        <v>21</v>
      </c>
      <c r="F38" s="15">
        <v>489</v>
      </c>
      <c r="G38" s="15">
        <v>706</v>
      </c>
      <c r="H38" s="15">
        <v>324</v>
      </c>
      <c r="I38" s="15">
        <v>150</v>
      </c>
      <c r="J38" s="15">
        <v>0</v>
      </c>
      <c r="K38" s="15">
        <v>456</v>
      </c>
      <c r="L38" s="15">
        <v>0</v>
      </c>
      <c r="M38" s="15">
        <v>0</v>
      </c>
      <c r="N38" s="15">
        <v>2125</v>
      </c>
    </row>
    <row r="39" ht="20.35" customHeight="1">
      <c r="A39" s="10">
        <v>47</v>
      </c>
      <c r="B39" t="s" s="31">
        <v>516</v>
      </c>
      <c r="C39" t="s" s="31">
        <v>517</v>
      </c>
      <c r="D39" t="s" s="10">
        <v>73</v>
      </c>
      <c r="E39" s="10">
        <v>46</v>
      </c>
      <c r="F39" s="13">
        <v>450</v>
      </c>
      <c r="G39" s="13">
        <v>633</v>
      </c>
      <c r="H39" s="13">
        <v>430</v>
      </c>
      <c r="I39" s="13">
        <v>299</v>
      </c>
      <c r="J39" s="13">
        <v>680</v>
      </c>
      <c r="K39" s="13">
        <v>595</v>
      </c>
      <c r="L39" s="13">
        <v>0</v>
      </c>
      <c r="M39" s="13">
        <v>0</v>
      </c>
      <c r="N39" s="13">
        <v>3087</v>
      </c>
    </row>
    <row r="40" ht="20.35" customHeight="1">
      <c r="A40" s="10">
        <v>42</v>
      </c>
      <c r="B40" t="s" s="31">
        <v>297</v>
      </c>
      <c r="C40" t="s" s="31">
        <v>518</v>
      </c>
      <c r="D40" t="s" s="10">
        <v>73</v>
      </c>
      <c r="E40" s="10">
        <v>42</v>
      </c>
      <c r="F40" s="15">
        <v>522</v>
      </c>
      <c r="G40" s="15">
        <v>680</v>
      </c>
      <c r="H40" s="15">
        <v>0</v>
      </c>
      <c r="I40" s="15">
        <v>606</v>
      </c>
      <c r="J40" s="15">
        <v>680</v>
      </c>
      <c r="K40" s="15">
        <v>767</v>
      </c>
      <c r="L40" s="15">
        <v>0</v>
      </c>
      <c r="M40" s="15">
        <v>0</v>
      </c>
      <c r="N40" s="15">
        <v>3255</v>
      </c>
    </row>
    <row r="41" ht="20.35" customHeight="1">
      <c r="A41" s="10">
        <v>44</v>
      </c>
      <c r="B41" t="s" s="31">
        <v>242</v>
      </c>
      <c r="C41" t="s" s="31">
        <v>243</v>
      </c>
      <c r="D41" t="s" s="10">
        <v>92</v>
      </c>
      <c r="E41" s="10">
        <v>20</v>
      </c>
      <c r="F41" s="13">
        <v>413</v>
      </c>
      <c r="G41" s="13">
        <v>521</v>
      </c>
      <c r="H41" s="13">
        <v>680</v>
      </c>
      <c r="I41" s="13">
        <v>491</v>
      </c>
      <c r="J41" s="13">
        <v>501</v>
      </c>
      <c r="K41" s="13">
        <v>567</v>
      </c>
      <c r="L41" s="13">
        <v>0</v>
      </c>
      <c r="M41" s="13">
        <v>0</v>
      </c>
      <c r="N41" s="13">
        <v>3173</v>
      </c>
    </row>
    <row r="42" ht="20.35" customHeight="1">
      <c r="A42" s="10">
        <v>52</v>
      </c>
      <c r="B42" t="s" s="31">
        <v>519</v>
      </c>
      <c r="C42" t="s" s="31">
        <v>520</v>
      </c>
      <c r="D42" t="s" s="10">
        <v>87</v>
      </c>
      <c r="E42" s="10">
        <v>12</v>
      </c>
      <c r="F42" s="15">
        <v>566</v>
      </c>
      <c r="G42" s="15">
        <v>514</v>
      </c>
      <c r="H42" s="15">
        <v>0</v>
      </c>
      <c r="I42" s="15">
        <v>312</v>
      </c>
      <c r="J42" s="15">
        <v>708</v>
      </c>
      <c r="K42" s="15">
        <v>664</v>
      </c>
      <c r="L42" s="15">
        <v>0</v>
      </c>
      <c r="M42" s="15">
        <v>0</v>
      </c>
      <c r="N42" s="15">
        <v>2764</v>
      </c>
    </row>
    <row r="43" ht="20.35" customHeight="1">
      <c r="A43" s="10">
        <v>40</v>
      </c>
      <c r="B43" t="s" s="31">
        <v>256</v>
      </c>
      <c r="C43" t="s" s="31">
        <v>257</v>
      </c>
      <c r="D43" t="s" s="10">
        <v>107</v>
      </c>
      <c r="E43" s="10">
        <v>58</v>
      </c>
      <c r="F43" s="13">
        <v>531</v>
      </c>
      <c r="G43" s="13">
        <v>0</v>
      </c>
      <c r="H43" s="13">
        <v>0</v>
      </c>
      <c r="I43" s="13">
        <v>436</v>
      </c>
      <c r="J43" s="13">
        <v>578</v>
      </c>
      <c r="K43" s="13">
        <v>870</v>
      </c>
      <c r="L43" s="13">
        <v>667</v>
      </c>
      <c r="M43" s="13">
        <v>250</v>
      </c>
      <c r="N43" s="13">
        <v>3332</v>
      </c>
    </row>
    <row r="44" ht="20.35" customHeight="1">
      <c r="A44" s="10">
        <v>38</v>
      </c>
      <c r="B44" t="s" s="31">
        <v>521</v>
      </c>
      <c r="C44" t="s" s="31">
        <v>522</v>
      </c>
      <c r="D44" t="s" s="10">
        <v>96</v>
      </c>
      <c r="E44" s="10">
        <v>47</v>
      </c>
      <c r="F44" s="15">
        <v>0</v>
      </c>
      <c r="G44" s="15">
        <v>735</v>
      </c>
      <c r="H44" s="15">
        <v>11</v>
      </c>
      <c r="I44" s="15">
        <v>302</v>
      </c>
      <c r="J44" s="15">
        <v>902</v>
      </c>
      <c r="K44" s="15">
        <v>752</v>
      </c>
      <c r="L44" s="15">
        <v>867</v>
      </c>
      <c r="M44" s="15">
        <v>0</v>
      </c>
      <c r="N44" s="15">
        <v>3569</v>
      </c>
    </row>
    <row r="45" ht="20.35" customHeight="1">
      <c r="A45" s="10">
        <v>59</v>
      </c>
      <c r="B45" t="s" s="31">
        <v>260</v>
      </c>
      <c r="C45" t="s" s="31">
        <v>523</v>
      </c>
      <c r="D45" t="s" s="10">
        <v>63</v>
      </c>
      <c r="E45" s="10">
        <v>62</v>
      </c>
      <c r="F45" s="13">
        <v>363</v>
      </c>
      <c r="G45" s="13">
        <v>133</v>
      </c>
      <c r="H45" s="13">
        <v>583</v>
      </c>
      <c r="I45" s="13">
        <v>239</v>
      </c>
      <c r="J45" s="13">
        <v>170</v>
      </c>
      <c r="K45" s="13">
        <v>436</v>
      </c>
      <c r="L45" s="13">
        <v>0</v>
      </c>
      <c r="M45" s="13">
        <v>0</v>
      </c>
      <c r="N45" s="13">
        <v>1924</v>
      </c>
    </row>
    <row r="46" ht="20.35" customHeight="1">
      <c r="A46" s="10">
        <v>55</v>
      </c>
      <c r="B46" t="s" s="31">
        <v>524</v>
      </c>
      <c r="C46" t="s" s="31">
        <v>525</v>
      </c>
      <c r="D46" t="s" s="10">
        <v>63</v>
      </c>
      <c r="E46" s="10">
        <v>66</v>
      </c>
      <c r="F46" s="15">
        <v>744</v>
      </c>
      <c r="G46" s="15">
        <v>0</v>
      </c>
      <c r="H46" s="15">
        <v>0</v>
      </c>
      <c r="I46" s="15">
        <v>519</v>
      </c>
      <c r="J46" s="15">
        <v>586</v>
      </c>
      <c r="K46" s="15">
        <v>680</v>
      </c>
      <c r="L46" s="15">
        <v>0</v>
      </c>
      <c r="M46" s="15">
        <v>0</v>
      </c>
      <c r="N46" s="15">
        <v>2529</v>
      </c>
    </row>
    <row r="47" ht="20.35" customHeight="1">
      <c r="A47" s="10">
        <v>36</v>
      </c>
      <c r="B47" t="s" s="31">
        <v>237</v>
      </c>
      <c r="C47" t="s" s="31">
        <v>526</v>
      </c>
      <c r="D47" t="s" s="10">
        <v>63</v>
      </c>
      <c r="E47" s="10">
        <v>60</v>
      </c>
      <c r="F47" s="13">
        <v>941</v>
      </c>
      <c r="G47" s="13">
        <v>627</v>
      </c>
      <c r="H47" s="13">
        <v>0</v>
      </c>
      <c r="I47" s="13">
        <v>294</v>
      </c>
      <c r="J47" s="13">
        <v>780</v>
      </c>
      <c r="K47" s="13">
        <v>778</v>
      </c>
      <c r="L47" s="13">
        <v>0</v>
      </c>
      <c r="M47" s="13">
        <v>200</v>
      </c>
      <c r="N47" s="13">
        <v>3620</v>
      </c>
    </row>
    <row r="48" ht="20.35" customHeight="1">
      <c r="A48" s="10">
        <v>37</v>
      </c>
      <c r="B48" t="s" s="31">
        <v>417</v>
      </c>
      <c r="C48" t="s" s="31">
        <v>527</v>
      </c>
      <c r="D48" t="s" s="10">
        <v>58</v>
      </c>
      <c r="E48" s="10">
        <v>15</v>
      </c>
      <c r="F48" s="15">
        <v>752</v>
      </c>
      <c r="G48" s="15">
        <v>53</v>
      </c>
      <c r="H48" s="15">
        <v>712</v>
      </c>
      <c r="I48" s="15">
        <v>577</v>
      </c>
      <c r="J48" s="15">
        <v>840</v>
      </c>
      <c r="K48" s="15">
        <v>668</v>
      </c>
      <c r="L48" s="15">
        <v>0</v>
      </c>
      <c r="M48" s="15">
        <v>0</v>
      </c>
      <c r="N48" s="15">
        <v>3602</v>
      </c>
    </row>
    <row r="49" ht="20.35" customHeight="1">
      <c r="A49" s="10">
        <v>39</v>
      </c>
      <c r="B49" t="s" s="31">
        <v>528</v>
      </c>
      <c r="C49" t="s" s="31">
        <v>529</v>
      </c>
      <c r="D49" t="s" s="10">
        <v>87</v>
      </c>
      <c r="E49" s="10">
        <v>32</v>
      </c>
      <c r="F49" s="13">
        <v>517</v>
      </c>
      <c r="G49" s="13">
        <v>617</v>
      </c>
      <c r="H49" s="13">
        <v>397</v>
      </c>
      <c r="I49" s="13">
        <v>359</v>
      </c>
      <c r="J49" s="13">
        <v>88</v>
      </c>
      <c r="K49" s="13">
        <v>725</v>
      </c>
      <c r="L49" s="13">
        <v>667</v>
      </c>
      <c r="M49" s="13">
        <v>0</v>
      </c>
      <c r="N49" s="13">
        <v>3370</v>
      </c>
    </row>
    <row r="50" ht="20.35" customHeight="1">
      <c r="A50" s="10">
        <v>41</v>
      </c>
      <c r="B50" t="s" s="31">
        <v>530</v>
      </c>
      <c r="C50" t="s" s="31">
        <v>257</v>
      </c>
      <c r="D50" t="s" s="10">
        <v>107</v>
      </c>
      <c r="E50" s="10">
        <v>5</v>
      </c>
      <c r="F50" s="15">
        <v>368</v>
      </c>
      <c r="G50" s="15">
        <v>545</v>
      </c>
      <c r="H50" s="15">
        <v>688</v>
      </c>
      <c r="I50" s="15">
        <v>79</v>
      </c>
      <c r="J50" s="15">
        <v>254</v>
      </c>
      <c r="K50" s="15">
        <v>870</v>
      </c>
      <c r="L50" s="15">
        <v>500</v>
      </c>
      <c r="M50" s="15">
        <v>0</v>
      </c>
      <c r="N50" s="15">
        <v>3304</v>
      </c>
    </row>
    <row r="51" ht="20.35" customHeight="1">
      <c r="A51" s="10">
        <v>43</v>
      </c>
      <c r="B51" t="s" s="31">
        <v>437</v>
      </c>
      <c r="C51" t="s" s="31">
        <v>531</v>
      </c>
      <c r="D51" t="s" s="10">
        <v>126</v>
      </c>
      <c r="E51" s="10">
        <v>44</v>
      </c>
      <c r="F51" s="13">
        <v>461</v>
      </c>
      <c r="G51" s="13">
        <v>525</v>
      </c>
      <c r="H51" s="13">
        <v>317</v>
      </c>
      <c r="I51" s="13">
        <v>102</v>
      </c>
      <c r="J51" s="13">
        <v>743</v>
      </c>
      <c r="K51" s="13">
        <v>423</v>
      </c>
      <c r="L51" s="13">
        <v>667</v>
      </c>
      <c r="M51" s="13">
        <v>0</v>
      </c>
      <c r="N51" s="13">
        <v>3238</v>
      </c>
    </row>
    <row r="52" ht="20.35" customHeight="1">
      <c r="A52" s="10">
        <v>45</v>
      </c>
      <c r="B52" t="s" s="31">
        <v>238</v>
      </c>
      <c r="C52" t="s" s="31">
        <v>239</v>
      </c>
      <c r="D52" t="s" s="10">
        <v>63</v>
      </c>
      <c r="E52" s="10">
        <v>64</v>
      </c>
      <c r="F52" s="15">
        <v>677</v>
      </c>
      <c r="G52" s="15">
        <v>533</v>
      </c>
      <c r="H52" s="15">
        <v>0</v>
      </c>
      <c r="I52" s="15">
        <v>516</v>
      </c>
      <c r="J52" s="15">
        <v>380</v>
      </c>
      <c r="K52" s="15">
        <v>552</v>
      </c>
      <c r="L52" s="15">
        <v>467</v>
      </c>
      <c r="M52" s="15">
        <v>0</v>
      </c>
      <c r="N52" s="15">
        <v>3125</v>
      </c>
    </row>
    <row r="53" ht="20.35" customHeight="1">
      <c r="A53" s="10">
        <v>46</v>
      </c>
      <c r="B53" t="s" s="31">
        <v>532</v>
      </c>
      <c r="C53" t="s" s="31">
        <v>533</v>
      </c>
      <c r="D53" t="s" s="10">
        <v>107</v>
      </c>
      <c r="E53" s="10">
        <v>4</v>
      </c>
      <c r="F53" s="13">
        <v>715</v>
      </c>
      <c r="G53" s="13">
        <v>204</v>
      </c>
      <c r="H53" s="13">
        <v>541</v>
      </c>
      <c r="I53" s="13">
        <v>197</v>
      </c>
      <c r="J53" s="13">
        <v>475</v>
      </c>
      <c r="K53" s="13">
        <v>393</v>
      </c>
      <c r="L53" s="13">
        <v>434</v>
      </c>
      <c r="M53" s="13">
        <v>150</v>
      </c>
      <c r="N53" s="13">
        <v>3109</v>
      </c>
    </row>
    <row r="54" ht="20.35" customHeight="1">
      <c r="A54" s="10">
        <v>48</v>
      </c>
      <c r="B54" t="s" s="31">
        <v>534</v>
      </c>
      <c r="C54" t="s" s="31">
        <v>535</v>
      </c>
      <c r="D54" t="s" s="10">
        <v>158</v>
      </c>
      <c r="E54" s="10">
        <v>50</v>
      </c>
      <c r="F54" s="15">
        <v>474</v>
      </c>
      <c r="G54" s="15">
        <v>779</v>
      </c>
      <c r="H54" s="15">
        <v>411</v>
      </c>
      <c r="I54" s="15">
        <v>247</v>
      </c>
      <c r="J54" s="15">
        <v>925</v>
      </c>
      <c r="K54" s="15">
        <v>195</v>
      </c>
      <c r="L54" s="15">
        <v>0</v>
      </c>
      <c r="M54" s="15">
        <v>0</v>
      </c>
      <c r="N54" s="15">
        <v>3031</v>
      </c>
    </row>
    <row r="55" ht="20.35" customHeight="1">
      <c r="A55" s="10">
        <v>49</v>
      </c>
      <c r="B55" t="s" s="31">
        <v>536</v>
      </c>
      <c r="C55" t="s" s="31">
        <v>537</v>
      </c>
      <c r="D55" t="s" s="10">
        <v>67</v>
      </c>
      <c r="E55" s="10">
        <v>18</v>
      </c>
      <c r="F55" s="13">
        <v>411</v>
      </c>
      <c r="G55" s="13">
        <v>492</v>
      </c>
      <c r="H55" s="13">
        <v>406</v>
      </c>
      <c r="I55" s="13">
        <v>422</v>
      </c>
      <c r="J55" s="13">
        <v>593</v>
      </c>
      <c r="K55" s="13">
        <v>537</v>
      </c>
      <c r="L55" s="13">
        <v>0</v>
      </c>
      <c r="M55" s="13">
        <v>100</v>
      </c>
      <c r="N55" s="13">
        <v>2961</v>
      </c>
    </row>
    <row r="56" ht="20.35" customHeight="1">
      <c r="A56" s="10">
        <v>50</v>
      </c>
      <c r="B56" t="s" s="31">
        <v>538</v>
      </c>
      <c r="C56" t="s" s="31">
        <v>539</v>
      </c>
      <c r="D56" t="s" s="10">
        <v>158</v>
      </c>
      <c r="E56" s="10">
        <v>49</v>
      </c>
      <c r="F56" s="15">
        <v>341</v>
      </c>
      <c r="G56" s="15">
        <v>486</v>
      </c>
      <c r="H56" s="15">
        <v>378</v>
      </c>
      <c r="I56" s="15">
        <v>299</v>
      </c>
      <c r="J56" s="15">
        <v>534</v>
      </c>
      <c r="K56" s="15">
        <v>688</v>
      </c>
      <c r="L56" s="15">
        <v>0</v>
      </c>
      <c r="M56" s="15">
        <v>200</v>
      </c>
      <c r="N56" s="15">
        <v>2926</v>
      </c>
    </row>
    <row r="57" ht="20.35" customHeight="1">
      <c r="A57" s="10">
        <v>51</v>
      </c>
      <c r="B57" t="s" s="31">
        <v>540</v>
      </c>
      <c r="C57" t="s" s="31">
        <v>541</v>
      </c>
      <c r="D57" t="s" s="10">
        <v>107</v>
      </c>
      <c r="E57" s="10">
        <v>3</v>
      </c>
      <c r="F57" s="13">
        <v>590</v>
      </c>
      <c r="G57" s="13">
        <v>462</v>
      </c>
      <c r="H57" s="13">
        <v>456</v>
      </c>
      <c r="I57" s="13">
        <v>310</v>
      </c>
      <c r="J57" s="13">
        <v>581</v>
      </c>
      <c r="K57" s="13">
        <v>444</v>
      </c>
      <c r="L57" s="13">
        <v>0</v>
      </c>
      <c r="M57" s="13">
        <v>0</v>
      </c>
      <c r="N57" s="13">
        <v>2843</v>
      </c>
    </row>
    <row r="58" ht="32.35" customHeight="1">
      <c r="A58" s="10">
        <v>53</v>
      </c>
      <c r="B58" t="s" s="31">
        <v>233</v>
      </c>
      <c r="C58" t="s" s="31">
        <v>542</v>
      </c>
      <c r="D58" t="s" s="10">
        <v>63</v>
      </c>
      <c r="E58" s="10">
        <v>61</v>
      </c>
      <c r="F58" s="15">
        <v>463</v>
      </c>
      <c r="G58" s="15">
        <v>559</v>
      </c>
      <c r="H58" s="15">
        <v>432</v>
      </c>
      <c r="I58" s="15">
        <v>702</v>
      </c>
      <c r="J58" s="15">
        <v>468</v>
      </c>
      <c r="K58" s="15">
        <v>0</v>
      </c>
      <c r="L58" s="15">
        <v>0</v>
      </c>
      <c r="M58" s="15">
        <v>100</v>
      </c>
      <c r="N58" s="15">
        <v>2724</v>
      </c>
    </row>
    <row r="59" ht="20.35" customHeight="1">
      <c r="A59" s="10">
        <v>54</v>
      </c>
      <c r="B59" t="s" s="31">
        <v>254</v>
      </c>
      <c r="C59" t="s" s="31">
        <v>255</v>
      </c>
      <c r="D59" t="s" s="10">
        <v>107</v>
      </c>
      <c r="E59" s="10">
        <v>1</v>
      </c>
      <c r="F59" s="13">
        <v>589</v>
      </c>
      <c r="G59" s="13">
        <v>0</v>
      </c>
      <c r="H59" s="13">
        <v>0</v>
      </c>
      <c r="I59" s="13">
        <v>656</v>
      </c>
      <c r="J59" s="13">
        <v>0</v>
      </c>
      <c r="K59" s="13">
        <v>727</v>
      </c>
      <c r="L59" s="13">
        <v>634</v>
      </c>
      <c r="M59" s="13">
        <v>0</v>
      </c>
      <c r="N59" s="13">
        <v>2606</v>
      </c>
    </row>
    <row r="60" ht="20.35" customHeight="1">
      <c r="A60" s="10">
        <v>56</v>
      </c>
      <c r="B60" t="s" s="31">
        <v>543</v>
      </c>
      <c r="C60" t="s" s="31">
        <v>544</v>
      </c>
      <c r="D60" t="s" s="10">
        <v>107</v>
      </c>
      <c r="E60" s="10">
        <v>2</v>
      </c>
      <c r="F60" s="15">
        <v>456</v>
      </c>
      <c r="G60" s="15">
        <v>407</v>
      </c>
      <c r="H60" s="15">
        <v>0</v>
      </c>
      <c r="I60" s="15">
        <v>333</v>
      </c>
      <c r="J60" s="15">
        <v>468</v>
      </c>
      <c r="K60" s="15">
        <v>740</v>
      </c>
      <c r="L60" s="15">
        <v>0</v>
      </c>
      <c r="M60" s="15">
        <v>0</v>
      </c>
      <c r="N60" s="15">
        <v>2404</v>
      </c>
    </row>
    <row r="61" ht="20.35" customHeight="1">
      <c r="A61" s="10">
        <v>58</v>
      </c>
      <c r="B61" t="s" s="31">
        <v>545</v>
      </c>
      <c r="C61" t="s" s="31">
        <v>546</v>
      </c>
      <c r="D61" t="s" s="10">
        <v>87</v>
      </c>
      <c r="E61" s="10">
        <v>48</v>
      </c>
      <c r="F61" s="13">
        <v>373</v>
      </c>
      <c r="G61" s="13">
        <v>0</v>
      </c>
      <c r="H61" s="13">
        <v>0</v>
      </c>
      <c r="I61" s="13">
        <v>417</v>
      </c>
      <c r="J61" s="13">
        <v>581</v>
      </c>
      <c r="K61" s="13">
        <v>614</v>
      </c>
      <c r="L61" s="13">
        <v>0</v>
      </c>
      <c r="M61" s="13">
        <v>0</v>
      </c>
      <c r="N61" s="13">
        <v>1985</v>
      </c>
    </row>
    <row r="62" ht="20.35" customHeight="1">
      <c r="A62" s="10">
        <v>60</v>
      </c>
      <c r="B62" t="s" s="31">
        <v>547</v>
      </c>
      <c r="C62" t="s" s="31">
        <v>548</v>
      </c>
      <c r="D62" t="s" s="10">
        <v>92</v>
      </c>
      <c r="E62" s="10">
        <v>35</v>
      </c>
      <c r="F62" s="15">
        <v>385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385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63"/>
  <sheetViews>
    <sheetView workbookViewId="0" showGridLines="0" defaultGridColor="1"/>
  </sheetViews>
  <sheetFormatPr defaultColWidth="6.625" defaultRowHeight="12" customHeight="1" outlineLevelRow="0" outlineLevelCol="0"/>
  <cols>
    <col min="1" max="1" width="18.25" style="85" customWidth="1"/>
    <col min="2" max="2" width="5.625" style="85" customWidth="1"/>
    <col min="3" max="3" width="6.375" style="85" customWidth="1"/>
    <col min="4" max="4" width="5.625" style="85" customWidth="1"/>
    <col min="5" max="5" width="5.5" style="85" customWidth="1"/>
    <col min="6" max="6" width="5.625" style="85" customWidth="1"/>
    <col min="7" max="7" width="5.625" style="85" customWidth="1"/>
    <col min="8" max="8" width="5.625" style="85" customWidth="1"/>
    <col min="9" max="256" width="6.625" style="85" customWidth="1"/>
  </cols>
  <sheetData>
    <row r="1">
      <c r="A1" t="s" s="52">
        <v>264</v>
      </c>
      <c r="B1"/>
      <c r="C1"/>
      <c r="D1"/>
      <c r="E1"/>
      <c r="F1"/>
      <c r="G1"/>
      <c r="H1"/>
    </row>
    <row r="2" ht="16" customHeight="1">
      <c r="A2" t="s" s="53">
        <v>266</v>
      </c>
      <c r="B2" t="s" s="53">
        <v>267</v>
      </c>
      <c r="C2" t="s" s="53">
        <v>268</v>
      </c>
      <c r="D2" t="s" s="53">
        <v>269</v>
      </c>
      <c r="E2" t="s" s="54">
        <v>270</v>
      </c>
      <c r="F2" t="s" s="53">
        <v>271</v>
      </c>
      <c r="G2" t="s" s="54">
        <v>272</v>
      </c>
      <c r="H2" t="s" s="54">
        <v>273</v>
      </c>
    </row>
    <row r="3" ht="16.5" customHeight="1">
      <c r="A3" t="s" s="55">
        <f>CONCATENATE('WPC - Tabela 1'!B3," ",UPPER('WPC - Tabela 1'!C3))</f>
        <v>57</v>
      </c>
      <c r="B3" s="56"/>
      <c r="C3" s="57"/>
      <c r="D3" s="57"/>
      <c r="E3" t="s" s="58">
        <f>'WPC - Tabela 1'!D3</f>
        <v>442</v>
      </c>
      <c r="F3" s="58">
        <f>'WPC - Tabela 1'!N3</f>
        <v>6615</v>
      </c>
      <c r="G3" s="58">
        <v>1</v>
      </c>
      <c r="H3" s="58">
        <f>MAX(2,MIN(22,MAX(G2:G63))+2-G3+IF(G3=1,7,IF(G3=2,3,IF(G3=3,1,0))))</f>
        <v>30</v>
      </c>
    </row>
    <row r="4" ht="16" customHeight="1">
      <c r="A4" t="s" s="59">
        <f>CONCATENATE('WPC - Tabela 1'!B4," ",UPPER('WPC - Tabela 1'!C4))</f>
        <v>66</v>
      </c>
      <c r="B4" s="60"/>
      <c r="C4" s="61"/>
      <c r="D4" s="61"/>
      <c r="E4" t="s" s="62">
        <f>'WPC - Tabela 1'!D4</f>
        <v>446</v>
      </c>
      <c r="F4" s="62">
        <f>'WPC - Tabela 1'!N4</f>
        <v>6090</v>
      </c>
      <c r="G4" s="62">
        <v>2</v>
      </c>
      <c r="H4" s="62">
        <f>MAX(2,MIN(22,MAX(G2:G63))+2-G4+IF(G4=1,7,IF(G4=2,3,IF(G4=3,1,0))))</f>
        <v>25</v>
      </c>
    </row>
    <row r="5" ht="16" customHeight="1">
      <c r="A5" t="s" s="59">
        <f>CONCATENATE('WPC - Tabela 1'!B5," ",UPPER('WPC - Tabela 1'!C5))</f>
        <v>61</v>
      </c>
      <c r="B5" s="60"/>
      <c r="C5" s="61"/>
      <c r="D5" s="61"/>
      <c r="E5" t="s" s="62">
        <f>'WPC - Tabela 1'!D5</f>
        <v>443</v>
      </c>
      <c r="F5" s="62">
        <f>'WPC - Tabela 1'!N5</f>
        <v>5998</v>
      </c>
      <c r="G5" s="62">
        <v>3</v>
      </c>
      <c r="H5" s="62">
        <f>MAX(2,MIN(22,MAX(G2:G63))+2-G5+IF(G5=1,7,IF(G5=2,3,IF(G5=3,1,0))))</f>
        <v>22</v>
      </c>
    </row>
    <row r="6" ht="16" customHeight="1">
      <c r="A6" t="s" s="59">
        <f>CONCATENATE('WPC - Tabela 1'!B6," ",UPPER('WPC - Tabela 1'!C6))</f>
        <v>71</v>
      </c>
      <c r="B6" s="60"/>
      <c r="C6" s="61"/>
      <c r="D6" s="61"/>
      <c r="E6" t="s" s="62">
        <f>'WPC - Tabela 1'!D6</f>
        <v>442</v>
      </c>
      <c r="F6" s="62">
        <f>'WPC - Tabela 1'!N6</f>
        <v>5946</v>
      </c>
      <c r="G6" s="62">
        <v>4</v>
      </c>
      <c r="H6" s="62">
        <f>MAX(2,MIN(22,MAX(G2:G63))+2-G6+IF(G6=1,7,IF(G6=2,3,IF(G6=3,1,0))))</f>
        <v>20</v>
      </c>
    </row>
    <row r="7" ht="16" customHeight="1">
      <c r="A7" t="s" s="59">
        <f>CONCATENATE('WPC - Tabela 1'!B7," ",UPPER('WPC - Tabela 1'!C7))</f>
        <v>76</v>
      </c>
      <c r="B7" s="60"/>
      <c r="C7" s="61"/>
      <c r="D7" s="61"/>
      <c r="E7" t="s" s="62">
        <f>'WPC - Tabela 1'!D7</f>
        <v>447</v>
      </c>
      <c r="F7" s="62">
        <f>'WPC - Tabela 1'!N7</f>
        <v>5893</v>
      </c>
      <c r="G7" s="62">
        <v>5</v>
      </c>
      <c r="H7" s="62">
        <f>MAX(2,MIN(22,MAX(G2:G63))+2-G7+IF(G7=1,7,IF(G7=2,3,IF(G7=3,1,0))))</f>
        <v>19</v>
      </c>
    </row>
    <row r="8" ht="16" customHeight="1">
      <c r="A8" t="s" s="59">
        <f>CONCATENATE('WPC - Tabela 1'!B8," ",UPPER('WPC - Tabela 1'!C8))</f>
        <v>59</v>
      </c>
      <c r="B8" s="60"/>
      <c r="C8" s="61"/>
      <c r="D8" s="61"/>
      <c r="E8" t="s" s="62">
        <f>'WPC - Tabela 1'!D8</f>
        <v>443</v>
      </c>
      <c r="F8" s="62">
        <f>'WPC - Tabela 1'!N8</f>
        <v>5857</v>
      </c>
      <c r="G8" s="62">
        <v>6</v>
      </c>
      <c r="H8" s="62">
        <f>MAX(2,MIN(22,MAX(G2:G63))+2-G8+IF(G8=1,7,IF(G8=2,3,IF(G8=3,1,0))))</f>
        <v>18</v>
      </c>
    </row>
    <row r="9" ht="16" customHeight="1">
      <c r="A9" t="s" s="59">
        <f>CONCATENATE('WPC - Tabela 1'!B9," ",UPPER('WPC - Tabela 1'!C9))</f>
        <v>64</v>
      </c>
      <c r="B9" s="60"/>
      <c r="C9" s="61"/>
      <c r="D9" s="61"/>
      <c r="E9" t="s" s="62">
        <f>'WPC - Tabela 1'!D9</f>
        <v>442</v>
      </c>
      <c r="F9" s="62">
        <f>'WPC - Tabela 1'!N9</f>
        <v>5665</v>
      </c>
      <c r="G9" s="62">
        <v>7</v>
      </c>
      <c r="H9" s="62">
        <f>MAX(2,MIN(22,MAX(G2:G63))+2-G9+IF(G9=1,7,IF(G9=2,3,IF(G9=3,1,0))))</f>
        <v>17</v>
      </c>
    </row>
    <row r="10" ht="16" customHeight="1">
      <c r="A10" t="s" s="59">
        <f>CONCATENATE('WPC - Tabela 1'!B10," ",UPPER('WPC - Tabela 1'!C10))</f>
        <v>78</v>
      </c>
      <c r="B10" s="60"/>
      <c r="C10" s="61"/>
      <c r="D10" s="61"/>
      <c r="E10" t="s" s="62">
        <f>'WPC - Tabela 1'!D10</f>
        <v>447</v>
      </c>
      <c r="F10" s="62">
        <f>'WPC - Tabela 1'!N10</f>
        <v>5616</v>
      </c>
      <c r="G10" s="62">
        <v>8</v>
      </c>
      <c r="H10" s="62">
        <f>MAX(2,MIN(22,MAX(G2:G63))+2-G10+IF(G10=1,7,IF(G10=2,3,IF(G10=3,1,0))))</f>
        <v>16</v>
      </c>
    </row>
    <row r="11" ht="16" customHeight="1">
      <c r="A11" t="s" s="59">
        <f>CONCATENATE('WPC - Tabela 1'!B11," ",UPPER('WPC - Tabela 1'!C11))</f>
        <v>86</v>
      </c>
      <c r="B11" s="60"/>
      <c r="C11" s="61"/>
      <c r="D11" s="61"/>
      <c r="E11" t="s" s="62">
        <f>'WPC - Tabela 1'!D11</f>
        <v>550</v>
      </c>
      <c r="F11" s="62">
        <f>'WPC - Tabela 1'!N11</f>
        <v>5571</v>
      </c>
      <c r="G11" s="62">
        <v>9</v>
      </c>
      <c r="H11" s="62">
        <f>MAX(2,MIN(22,MAX(G2:G63))+2-G11+IF(G11=1,7,IF(G11=2,3,IF(G11=3,1,0))))</f>
        <v>15</v>
      </c>
    </row>
    <row r="12" ht="16" customHeight="1">
      <c r="A12" t="s" s="59">
        <f>CONCATENATE('WPC - Tabela 1'!B12," ",UPPER('WPC - Tabela 1'!C12))</f>
        <v>62</v>
      </c>
      <c r="B12" s="60"/>
      <c r="C12" s="61"/>
      <c r="D12" s="61"/>
      <c r="E12" t="s" s="62">
        <f>'WPC - Tabela 1'!D12</f>
        <v>274</v>
      </c>
      <c r="F12" s="62">
        <f>'WPC - Tabela 1'!N12</f>
        <v>5413</v>
      </c>
      <c r="G12" s="62">
        <v>10</v>
      </c>
      <c r="H12" s="62">
        <f>MAX(2,MIN(22,MAX(G2:G63))+2-G12+IF(G12=1,7,IF(G12=2,3,IF(G12=3,1,0))))</f>
        <v>14</v>
      </c>
    </row>
    <row r="13" ht="16" customHeight="1">
      <c r="A13" t="s" s="59">
        <f>CONCATENATE('WPC - Tabela 1'!B13," ",UPPER('WPC - Tabela 1'!C13))</f>
        <v>97</v>
      </c>
      <c r="B13" s="60"/>
      <c r="C13" s="61"/>
      <c r="D13" s="61"/>
      <c r="E13" t="s" s="62">
        <f>'WPC - Tabela 1'!D13</f>
        <v>550</v>
      </c>
      <c r="F13" s="62">
        <f>'WPC - Tabela 1'!N13</f>
        <v>5412</v>
      </c>
      <c r="G13" s="62">
        <v>11</v>
      </c>
      <c r="H13" s="62">
        <f>MAX(2,MIN(22,MAX(G2:G63))+2-G13+IF(G13=1,7,IF(G13=2,3,IF(G13=3,1,0))))</f>
        <v>13</v>
      </c>
    </row>
    <row r="14" ht="16" customHeight="1">
      <c r="A14" t="s" s="59">
        <f>CONCATENATE('WPC - Tabela 1'!B14," ",UPPER('WPC - Tabela 1'!C14))</f>
        <v>98</v>
      </c>
      <c r="B14" s="60"/>
      <c r="C14" s="61"/>
      <c r="D14" s="61"/>
      <c r="E14" t="s" s="62">
        <f>'WPC - Tabela 1'!D14</f>
        <v>361</v>
      </c>
      <c r="F14" s="62">
        <f>'WPC - Tabela 1'!N14</f>
        <v>5383</v>
      </c>
      <c r="G14" s="62">
        <v>12</v>
      </c>
      <c r="H14" s="62">
        <f>MAX(2,MIN(22,MAX(G2:G63))+2-G14+IF(G14=1,7,IF(G14=2,3,IF(G14=3,1,0))))</f>
        <v>12</v>
      </c>
    </row>
    <row r="15" ht="16" customHeight="1">
      <c r="A15" t="s" s="59">
        <f>CONCATENATE('WPC - Tabela 1'!B15," ",UPPER('WPC - Tabela 1'!C15))</f>
        <v>104</v>
      </c>
      <c r="B15" s="60"/>
      <c r="C15" s="61"/>
      <c r="D15" s="61"/>
      <c r="E15" t="s" s="62">
        <f>'WPC - Tabela 1'!D15</f>
        <v>446</v>
      </c>
      <c r="F15" s="62">
        <f>'WPC - Tabela 1'!N15</f>
        <v>5308</v>
      </c>
      <c r="G15" s="62">
        <v>13</v>
      </c>
      <c r="H15" s="62">
        <f>MAX(2,MIN(22,MAX(G2:G63))+2-G15+IF(G15=1,7,IF(G15=2,3,IF(G15=3,1,0))))</f>
        <v>11</v>
      </c>
    </row>
    <row r="16" ht="16" customHeight="1">
      <c r="A16" t="s" s="59">
        <f>CONCATENATE('WPC - Tabela 1'!B16," ",UPPER('WPC - Tabela 1'!C16))</f>
        <v>111</v>
      </c>
      <c r="B16" s="60"/>
      <c r="C16" s="61"/>
      <c r="D16" s="61"/>
      <c r="E16" t="s" s="62">
        <f>'WPC - Tabela 1'!D16</f>
        <v>442</v>
      </c>
      <c r="F16" s="62">
        <f>'WPC - Tabela 1'!N16</f>
        <v>5266</v>
      </c>
      <c r="G16" s="62">
        <v>14</v>
      </c>
      <c r="H16" s="62">
        <f>MAX(2,MIN(22,MAX(G2:G63))+2-G16+IF(G16=1,7,IF(G16=2,3,IF(G16=3,1,0))))</f>
        <v>10</v>
      </c>
    </row>
    <row r="17" ht="16" customHeight="1">
      <c r="A17" t="s" s="59">
        <f>CONCATENATE('WPC - Tabela 1'!B17," ",UPPER('WPC - Tabela 1'!C17))</f>
        <v>115</v>
      </c>
      <c r="B17" s="60"/>
      <c r="C17" s="61"/>
      <c r="D17" s="61"/>
      <c r="E17" t="s" s="62">
        <f>'WPC - Tabela 1'!D17</f>
        <v>551</v>
      </c>
      <c r="F17" s="62">
        <f>'WPC - Tabela 1'!N17</f>
        <v>5255</v>
      </c>
      <c r="G17" s="62">
        <v>15</v>
      </c>
      <c r="H17" s="62">
        <f>MAX(2,MIN(22,MAX(G2:G63))+2-G17+IF(G17=1,7,IF(G17=2,3,IF(G17=3,1,0))))</f>
        <v>9</v>
      </c>
    </row>
    <row r="18" ht="16" customHeight="1">
      <c r="A18" t="s" s="59">
        <f>CONCATENATE('WPC - Tabela 1'!B18," ",UPPER('WPC - Tabela 1'!C18))</f>
        <v>112</v>
      </c>
      <c r="B18" s="60"/>
      <c r="C18" s="61"/>
      <c r="D18" s="61"/>
      <c r="E18" t="s" s="62">
        <f>'WPC - Tabela 1'!D18</f>
        <v>446</v>
      </c>
      <c r="F18" s="62">
        <f>'WPC - Tabela 1'!N18</f>
        <v>5172</v>
      </c>
      <c r="G18" s="62">
        <v>16</v>
      </c>
      <c r="H18" s="62">
        <f>MAX(2,MIN(22,MAX(G2:G63))+2-G18+IF(G18=1,7,IF(G18=2,3,IF(G18=3,1,0))))</f>
        <v>8</v>
      </c>
    </row>
    <row r="19" ht="16" customHeight="1">
      <c r="A19" t="s" s="59">
        <f>CONCATENATE('WPC - Tabela 1'!B19," ",UPPER('WPC - Tabela 1'!C19))</f>
        <v>130</v>
      </c>
      <c r="B19" s="60"/>
      <c r="C19" s="61"/>
      <c r="D19" s="61"/>
      <c r="E19" t="s" s="62">
        <f>'WPC - Tabela 1'!D19</f>
        <v>443</v>
      </c>
      <c r="F19" s="62">
        <f>'WPC - Tabela 1'!N19</f>
        <v>5091</v>
      </c>
      <c r="G19" s="62">
        <v>17</v>
      </c>
      <c r="H19" s="62">
        <f>MAX(2,MIN(22,MAX(G2:G63))+2-G19+IF(G19=1,7,IF(G19=2,3,IF(G19=3,1,0))))</f>
        <v>7</v>
      </c>
    </row>
    <row r="20" ht="16" customHeight="1">
      <c r="A20" t="s" s="59">
        <f>CONCATENATE('WPC - Tabela 1'!B20," ",UPPER('WPC - Tabela 1'!C20))</f>
        <v>132</v>
      </c>
      <c r="B20" s="60"/>
      <c r="C20" s="61"/>
      <c r="D20" s="61"/>
      <c r="E20" t="s" s="62">
        <f>'WPC - Tabela 1'!D20</f>
        <v>550</v>
      </c>
      <c r="F20" s="62">
        <f>'WPC - Tabela 1'!N20</f>
        <v>5041</v>
      </c>
      <c r="G20" s="62">
        <v>18</v>
      </c>
      <c r="H20" s="62">
        <f>MAX(2,MIN(22,MAX(G2:G63))+2-G20+IF(G20=1,7,IF(G20=2,3,IF(G20=3,1,0))))</f>
        <v>6</v>
      </c>
    </row>
    <row r="21" ht="16" customHeight="1">
      <c r="A21" t="s" s="59">
        <f>CONCATENATE('WPC - Tabela 1'!B21," ",UPPER('WPC - Tabela 1'!C21))</f>
        <v>125</v>
      </c>
      <c r="B21" s="60"/>
      <c r="C21" s="61"/>
      <c r="D21" s="61"/>
      <c r="E21" t="s" s="62">
        <f>'WPC - Tabela 1'!D21</f>
        <v>449</v>
      </c>
      <c r="F21" s="62">
        <f>'WPC - Tabela 1'!N21</f>
        <v>4900</v>
      </c>
      <c r="G21" s="62">
        <v>19</v>
      </c>
      <c r="H21" s="62">
        <f>MAX(2,MIN(22,MAX(G2:G63))+2-G21+IF(G21=1,7,IF(G21=2,3,IF(G21=3,1,0))))</f>
        <v>5</v>
      </c>
    </row>
    <row r="22" ht="16" customHeight="1">
      <c r="A22" t="s" s="59">
        <f>CONCATENATE('WPC - Tabela 1'!B22," ",UPPER('WPC - Tabela 1'!C22))</f>
        <v>131</v>
      </c>
      <c r="B22" s="60"/>
      <c r="C22" s="61"/>
      <c r="D22" s="61"/>
      <c r="E22" t="s" s="62">
        <f>'WPC - Tabela 1'!D22</f>
        <v>447</v>
      </c>
      <c r="F22" s="62">
        <f>'WPC - Tabela 1'!N22</f>
        <v>4832</v>
      </c>
      <c r="G22" s="62">
        <v>20</v>
      </c>
      <c r="H22" s="62">
        <f>MAX(2,MIN(22,MAX(G2:G63))+2-G22+IF(G22=1,7,IF(G22=2,3,IF(G22=3,1,0))))</f>
        <v>4</v>
      </c>
    </row>
    <row r="23" ht="16" customHeight="1">
      <c r="A23" t="s" s="59">
        <f>CONCATENATE('WPC - Tabela 1'!B23," ",UPPER('WPC - Tabela 1'!C23))</f>
        <v>144</v>
      </c>
      <c r="B23" s="60"/>
      <c r="C23" s="61"/>
      <c r="D23" s="61"/>
      <c r="E23" t="s" s="62">
        <f>'WPC - Tabela 1'!D23</f>
        <v>447</v>
      </c>
      <c r="F23" s="62">
        <f>'WPC - Tabela 1'!N23</f>
        <v>4750</v>
      </c>
      <c r="G23" s="62">
        <v>21</v>
      </c>
      <c r="H23" s="62">
        <f>MAX(2,MIN(22,MAX(G2:G63))+2-G23+IF(G23=1,7,IF(G23=2,3,IF(G23=3,1,0))))</f>
        <v>3</v>
      </c>
    </row>
    <row r="24" ht="16" customHeight="1">
      <c r="A24" t="s" s="59">
        <f>CONCATENATE('WPC - Tabela 1'!B24," ",UPPER('WPC - Tabela 1'!C24))</f>
        <v>151</v>
      </c>
      <c r="B24" s="60"/>
      <c r="C24" s="61"/>
      <c r="D24" s="61"/>
      <c r="E24" t="s" s="62">
        <f>'WPC - Tabela 1'!D24</f>
        <v>447</v>
      </c>
      <c r="F24" s="62">
        <f>'WPC - Tabela 1'!N24</f>
        <v>4612</v>
      </c>
      <c r="G24" s="62">
        <v>22</v>
      </c>
      <c r="H24" s="62">
        <f>MAX(2,MIN(22,MAX(G2:G63))+2-G24+IF(G24=1,7,IF(G24=2,3,IF(G24=3,1,0))))</f>
        <v>2</v>
      </c>
    </row>
    <row r="25" ht="16" customHeight="1">
      <c r="A25" t="s" s="59">
        <f>CONCATENATE('WPC - Tabela 1'!B25," ",UPPER('WPC - Tabela 1'!C25))</f>
        <v>139</v>
      </c>
      <c r="B25" s="60"/>
      <c r="C25" s="61"/>
      <c r="D25" s="61"/>
      <c r="E25" t="s" s="62">
        <f>'WPC - Tabela 1'!D25</f>
        <v>447</v>
      </c>
      <c r="F25" s="62">
        <f>'WPC - Tabela 1'!N25</f>
        <v>4608</v>
      </c>
      <c r="G25" s="62">
        <v>23</v>
      </c>
      <c r="H25" s="62">
        <f>MAX(2,MIN(22,MAX(G2:G63))+2-G25+IF(G25=1,7,IF(G25=2,3,IF(G25=3,1,0))))</f>
        <v>2</v>
      </c>
    </row>
    <row r="26" ht="16" customHeight="1">
      <c r="A26" t="s" s="59">
        <f>CONCATENATE('WPC - Tabela 1'!B26," ",UPPER('WPC - Tabela 1'!C26))</f>
        <v>136</v>
      </c>
      <c r="B26" s="60"/>
      <c r="C26" s="61"/>
      <c r="D26" s="61"/>
      <c r="E26" t="s" s="62">
        <f>'WPC - Tabela 1'!D26</f>
        <v>442</v>
      </c>
      <c r="F26" s="62">
        <f>'WPC - Tabela 1'!N26</f>
        <v>4549</v>
      </c>
      <c r="G26" s="62">
        <v>24</v>
      </c>
      <c r="H26" s="62">
        <f>MAX(2,MIN(22,MAX(G2:G63))+2-G26+IF(G26=1,7,IF(G26=2,3,IF(G26=3,1,0))))</f>
        <v>2</v>
      </c>
    </row>
    <row r="27" ht="16" customHeight="1">
      <c r="A27" t="s" s="59">
        <f>CONCATENATE('WPC - Tabela 1'!B27," ",UPPER('WPC - Tabela 1'!C27))</f>
        <v>83</v>
      </c>
      <c r="B27" s="60"/>
      <c r="C27" s="61"/>
      <c r="D27" s="61"/>
      <c r="E27" t="s" s="62">
        <f>'WPC - Tabela 1'!D27</f>
        <v>443</v>
      </c>
      <c r="F27" s="62">
        <f>'WPC - Tabela 1'!N27</f>
        <v>4286</v>
      </c>
      <c r="G27" s="62">
        <v>25</v>
      </c>
      <c r="H27" s="62">
        <f>MAX(2,MIN(22,MAX(G2:G63))+2-G27+IF(G27=1,7,IF(G27=2,3,IF(G27=3,1,0))))</f>
        <v>2</v>
      </c>
    </row>
    <row r="28" ht="16" customHeight="1">
      <c r="A28" t="s" s="59">
        <f>CONCATENATE('WPC - Tabela 1'!B28," ",UPPER('WPC - Tabela 1'!C28))</f>
        <v>109</v>
      </c>
      <c r="B28" s="60"/>
      <c r="C28" s="61"/>
      <c r="D28" s="61"/>
      <c r="E28" t="s" s="62">
        <f>'WPC - Tabela 1'!D28</f>
        <v>445</v>
      </c>
      <c r="F28" s="62">
        <f>'WPC - Tabela 1'!N28</f>
        <v>4280</v>
      </c>
      <c r="G28" s="62">
        <v>26</v>
      </c>
      <c r="H28" s="62">
        <f>MAX(2,MIN(22,MAX(G2:G63))+2-G28+IF(G28=1,7,IF(G28=2,3,IF(G28=3,1,0))))</f>
        <v>2</v>
      </c>
    </row>
    <row r="29" ht="16" customHeight="1">
      <c r="A29" t="s" s="59">
        <f>CONCATENATE('WPC - Tabela 1'!B29," ",UPPER('WPC - Tabela 1'!C29))</f>
        <v>142</v>
      </c>
      <c r="B29" s="60"/>
      <c r="C29" s="61"/>
      <c r="D29" s="61"/>
      <c r="E29" t="s" s="62">
        <f>'WPC - Tabela 1'!D29</f>
        <v>442</v>
      </c>
      <c r="F29" s="62">
        <f>'WPC - Tabela 1'!N29</f>
        <v>4043</v>
      </c>
      <c r="G29" s="62">
        <v>27</v>
      </c>
      <c r="H29" s="62">
        <f>MAX(2,MIN(22,MAX(G2:G63))+2-G29+IF(G29=1,7,IF(G29=2,3,IF(G29=3,1,0))))</f>
        <v>2</v>
      </c>
    </row>
    <row r="30" ht="16" customHeight="1">
      <c r="A30" t="s" s="59">
        <f>CONCATENATE('WPC - Tabela 1'!B30," ",UPPER('WPC - Tabela 1'!C30))</f>
        <v>167</v>
      </c>
      <c r="B30" s="60"/>
      <c r="C30" s="61"/>
      <c r="D30" s="61"/>
      <c r="E30" t="s" s="62">
        <f>'WPC - Tabela 1'!D30</f>
        <v>443</v>
      </c>
      <c r="F30" s="62">
        <f>'WPC - Tabela 1'!N30</f>
        <v>4007</v>
      </c>
      <c r="G30" s="62">
        <v>28</v>
      </c>
      <c r="H30" s="62">
        <f>MAX(2,MIN(22,MAX(G2:G63))+2-G30+IF(G30=1,7,IF(G30=2,3,IF(G30=3,1,0))))</f>
        <v>2</v>
      </c>
    </row>
    <row r="31" ht="16" customHeight="1">
      <c r="A31" t="s" s="59">
        <f>CONCATENATE('WPC - Tabela 1'!B31," ",UPPER('WPC - Tabela 1'!C31))</f>
        <v>156</v>
      </c>
      <c r="B31" s="60"/>
      <c r="C31" s="61"/>
      <c r="D31" s="61"/>
      <c r="E31" t="s" s="62">
        <f>'WPC - Tabela 1'!D31</f>
        <v>446</v>
      </c>
      <c r="F31" s="62">
        <f>'WPC - Tabela 1'!N31</f>
        <v>3902</v>
      </c>
      <c r="G31" s="62">
        <v>29</v>
      </c>
      <c r="H31" s="62">
        <f>MAX(2,MIN(22,MAX(G2:G63))+2-G31+IF(G31=1,7,IF(G31=2,3,IF(G31=3,1,0))))</f>
        <v>2</v>
      </c>
    </row>
    <row r="32" ht="16" customHeight="1">
      <c r="A32" t="s" s="59">
        <f>CONCATENATE('WPC - Tabela 1'!B32," ",UPPER('WPC - Tabela 1'!C32))</f>
        <v>172</v>
      </c>
      <c r="B32" s="60"/>
      <c r="C32" s="61"/>
      <c r="D32" s="61"/>
      <c r="E32" t="s" s="62">
        <f>'WPC - Tabela 1'!D32</f>
        <v>551</v>
      </c>
      <c r="F32" s="62">
        <f>'WPC - Tabela 1'!N32</f>
        <v>3858</v>
      </c>
      <c r="G32" s="62">
        <v>30</v>
      </c>
      <c r="H32" s="62">
        <f>MAX(2,MIN(22,MAX(G2:G63))+2-G32+IF(G32=1,7,IF(G32=2,3,IF(G32=3,1,0))))</f>
        <v>2</v>
      </c>
    </row>
    <row r="33" ht="16" customHeight="1">
      <c r="A33" t="s" s="59">
        <f>CONCATENATE('WPC - Tabela 1'!B33," ",UPPER('WPC - Tabela 1'!C33))</f>
        <v>88</v>
      </c>
      <c r="B33" s="60"/>
      <c r="C33" s="61"/>
      <c r="D33" s="61"/>
      <c r="E33" t="s" s="62">
        <f>'WPC - Tabela 1'!D33</f>
        <v>333</v>
      </c>
      <c r="F33" s="62">
        <f>'WPC - Tabela 1'!N33</f>
        <v>3834</v>
      </c>
      <c r="G33" s="62">
        <v>31</v>
      </c>
      <c r="H33" s="62">
        <f>MAX(2,MIN(22,MAX(G2:G63))+2-G33+IF(G33=1,7,IF(G33=2,3,IF(G33=3,1,0))))</f>
        <v>2</v>
      </c>
    </row>
    <row r="34" ht="16" customHeight="1">
      <c r="A34" t="s" s="59">
        <f>CONCATENATE('WPC - Tabela 1'!B34," ",UPPER('WPC - Tabela 1'!C34))</f>
        <v>74</v>
      </c>
      <c r="B34" s="60"/>
      <c r="C34" s="61"/>
      <c r="D34" s="61"/>
      <c r="E34" t="s" s="62">
        <f>'WPC - Tabela 1'!D34</f>
        <v>443</v>
      </c>
      <c r="F34" s="62">
        <f>'WPC - Tabela 1'!N34</f>
        <v>3809</v>
      </c>
      <c r="G34" s="62">
        <v>32</v>
      </c>
      <c r="H34" s="62">
        <f>MAX(2,MIN(22,MAX(G2:G63))+2-G34+IF(G34=1,7,IF(G34=2,3,IF(G34=3,1,0))))</f>
        <v>2</v>
      </c>
    </row>
    <row r="35" ht="16" customHeight="1">
      <c r="A35" t="s" s="59">
        <f>CONCATENATE('WPC - Tabela 1'!B35," ",UPPER('WPC - Tabela 1'!C35))</f>
        <v>146</v>
      </c>
      <c r="B35" s="60"/>
      <c r="C35" s="61"/>
      <c r="D35" s="61"/>
      <c r="E35" t="s" s="62">
        <f>'WPC - Tabela 1'!D35</f>
        <v>274</v>
      </c>
      <c r="F35" s="62">
        <f>'WPC - Tabela 1'!N35</f>
        <v>3754</v>
      </c>
      <c r="G35" s="62">
        <v>33</v>
      </c>
      <c r="H35" s="62">
        <f>MAX(2,MIN(22,MAX(G2:G63))+2-G35+IF(G35=1,7,IF(G35=2,3,IF(G35=3,1,0))))</f>
        <v>2</v>
      </c>
    </row>
    <row r="36" ht="16" customHeight="1">
      <c r="A36" t="s" s="59">
        <f>CONCATENATE('WPC - Tabela 1'!B36," ",UPPER('WPC - Tabela 1'!C36))</f>
        <v>154</v>
      </c>
      <c r="B36" s="60"/>
      <c r="C36" s="61"/>
      <c r="D36" s="61"/>
      <c r="E36" t="s" s="62">
        <f>'WPC - Tabela 1'!D36</f>
        <v>445</v>
      </c>
      <c r="F36" s="62">
        <f>'WPC - Tabela 1'!N36</f>
        <v>3739</v>
      </c>
      <c r="G36" s="62">
        <v>34</v>
      </c>
      <c r="H36" s="62">
        <f>MAX(2,MIN(22,MAX(G2:G63))+2-G36+IF(G36=1,7,IF(G36=2,3,IF(G36=3,1,0))))</f>
        <v>2</v>
      </c>
    </row>
    <row r="37" ht="16" customHeight="1">
      <c r="A37" t="s" s="59">
        <f>CONCATENATE('WPC - Tabela 1'!B37," ",UPPER('WPC - Tabela 1'!C37))</f>
        <v>152</v>
      </c>
      <c r="B37" s="60"/>
      <c r="C37" s="61"/>
      <c r="D37" s="61"/>
      <c r="E37" t="s" s="62">
        <f>'WPC - Tabela 1'!D37</f>
        <v>449</v>
      </c>
      <c r="F37" s="62">
        <f>'WPC - Tabela 1'!N37</f>
        <v>3644</v>
      </c>
      <c r="G37" s="62">
        <v>35</v>
      </c>
      <c r="H37" s="62">
        <f>MAX(2,MIN(22,MAX(G2:G63))+2-G37+IF(G37=1,7,IF(G37=2,3,IF(G37=3,1,0))))</f>
        <v>2</v>
      </c>
    </row>
    <row r="38" ht="16" customHeight="1">
      <c r="A38" t="s" s="59">
        <f>CONCATENATE('WPC - Tabela 1'!B38," ",UPPER('WPC - Tabela 1'!C38))</f>
        <v>157</v>
      </c>
      <c r="B38" s="60"/>
      <c r="C38" s="61"/>
      <c r="D38" s="61"/>
      <c r="E38" t="s" s="62">
        <f>'WPC - Tabela 1'!D38</f>
        <v>552</v>
      </c>
      <c r="F38" s="62">
        <f>'WPC - Tabela 1'!N38</f>
        <v>2125</v>
      </c>
      <c r="G38" s="62">
        <v>36</v>
      </c>
      <c r="H38" s="62">
        <f>MAX(2,MIN(22,MAX(G2:G63))+2-G38+IF(G38=1,7,IF(G38=2,3,IF(G38=3,1,0))))</f>
        <v>2</v>
      </c>
    </row>
    <row r="39" ht="16" customHeight="1">
      <c r="A39" t="s" s="59">
        <f>CONCATENATE('WPC - Tabela 1'!B39," ",UPPER('WPC - Tabela 1'!C39))</f>
        <v>165</v>
      </c>
      <c r="B39" s="60"/>
      <c r="C39" s="61"/>
      <c r="D39" s="61"/>
      <c r="E39" t="s" s="62">
        <f>'WPC - Tabela 1'!D39</f>
        <v>333</v>
      </c>
      <c r="F39" s="62">
        <f>'WPC - Tabela 1'!N39</f>
        <v>3087</v>
      </c>
      <c r="G39" s="62">
        <v>37</v>
      </c>
      <c r="H39" s="62">
        <f>MAX(2,MIN(22,MAX(G2:G63))+2-G39+IF(G39=1,7,IF(G39=2,3,IF(G39=3,1,0))))</f>
        <v>2</v>
      </c>
    </row>
    <row r="40" ht="16" customHeight="1">
      <c r="A40" t="s" s="59">
        <f>CONCATENATE('WPC - Tabela 1'!B40," ",UPPER('WPC - Tabela 1'!C40))</f>
        <v>72</v>
      </c>
      <c r="B40" s="60"/>
      <c r="C40" s="61"/>
      <c r="D40" s="61"/>
      <c r="E40" t="s" s="62">
        <f>'WPC - Tabela 1'!D40</f>
        <v>333</v>
      </c>
      <c r="F40" s="62">
        <f>'WPC - Tabela 1'!N40</f>
        <v>3255</v>
      </c>
      <c r="G40" s="62">
        <v>38</v>
      </c>
      <c r="H40" s="62">
        <f>MAX(2,MIN(22,MAX(G2:G63))+2-G40+IF(G40=1,7,IF(G40=2,3,IF(G40=3,1,0))))</f>
        <v>2</v>
      </c>
    </row>
    <row r="41" ht="16" customHeight="1">
      <c r="A41" t="s" s="59">
        <f>CONCATENATE('WPC - Tabela 1'!B41," ",UPPER('WPC - Tabela 1'!C41))</f>
        <v>91</v>
      </c>
      <c r="B41" s="60"/>
      <c r="C41" s="61"/>
      <c r="D41" s="61"/>
      <c r="E41" t="s" s="62">
        <f>'WPC - Tabela 1'!D41</f>
        <v>276</v>
      </c>
      <c r="F41" s="62">
        <f>'WPC - Tabela 1'!N41</f>
        <v>3173</v>
      </c>
      <c r="G41" s="62">
        <v>39</v>
      </c>
      <c r="H41" s="62">
        <f>MAX(2,MIN(22,MAX(G2:G63))+2-G41+IF(G41=1,7,IF(G41=2,3,IF(G41=3,1,0))))</f>
        <v>2</v>
      </c>
    </row>
    <row r="42" ht="16" customHeight="1">
      <c r="A42" t="s" s="59">
        <f>CONCATENATE('WPC - Tabela 1'!B42," ",UPPER('WPC - Tabela 1'!C42))</f>
        <v>163</v>
      </c>
      <c r="B42" s="60"/>
      <c r="C42" s="61"/>
      <c r="D42" s="61"/>
      <c r="E42" t="s" s="62">
        <f>'WPC - Tabela 1'!D42</f>
        <v>550</v>
      </c>
      <c r="F42" s="62">
        <f>'WPC - Tabela 1'!N42</f>
        <v>2764</v>
      </c>
      <c r="G42" s="62">
        <v>40</v>
      </c>
      <c r="H42" s="62">
        <f>MAX(2,MIN(22,MAX(G2:G63))+2-G42+IF(G42=1,7,IF(G42=2,3,IF(G42=3,1,0))))</f>
        <v>2</v>
      </c>
    </row>
    <row r="43" ht="16" customHeight="1">
      <c r="A43" t="s" s="59">
        <f>CONCATENATE('WPC - Tabela 1'!B43," ",UPPER('WPC - Tabela 1'!C43))</f>
        <v>121</v>
      </c>
      <c r="B43" s="60"/>
      <c r="C43" s="61"/>
      <c r="D43" s="61"/>
      <c r="E43" t="s" s="62">
        <f>'WPC - Tabela 1'!D43</f>
        <v>277</v>
      </c>
      <c r="F43" s="62">
        <f>'WPC - Tabela 1'!N43</f>
        <v>3332</v>
      </c>
      <c r="G43" s="62">
        <v>41</v>
      </c>
      <c r="H43" s="62">
        <f>MAX(2,MIN(22,MAX(G2:G63))+2-G43+IF(G43=1,7,IF(G43=2,3,IF(G43=3,1,0))))</f>
        <v>2</v>
      </c>
    </row>
    <row r="44" ht="16" customHeight="1">
      <c r="A44" t="s" s="59">
        <f>CONCATENATE('WPC - Tabela 1'!B44," ",UPPER('WPC - Tabela 1'!C44))</f>
        <v>153</v>
      </c>
      <c r="B44" s="60"/>
      <c r="C44" s="61"/>
      <c r="D44" s="61"/>
      <c r="E44" t="s" s="62">
        <f>'WPC - Tabela 1'!D44</f>
        <v>445</v>
      </c>
      <c r="F44" s="62">
        <f>'WPC - Tabela 1'!N44</f>
        <v>3569</v>
      </c>
      <c r="G44" s="62">
        <v>42</v>
      </c>
      <c r="H44" s="62">
        <f>MAX(2,MIN(22,MAX(G2:G63))+2-G44+IF(G44=1,7,IF(G44=2,3,IF(G44=3,1,0))))</f>
        <v>2</v>
      </c>
    </row>
    <row r="45" ht="16" customHeight="1">
      <c r="A45" t="s" s="59">
        <f>CONCATENATE('WPC - Tabela 1'!B45," ",UPPER('WPC - Tabela 1'!C45))</f>
        <v>135</v>
      </c>
      <c r="B45" s="60"/>
      <c r="C45" s="61"/>
      <c r="D45" s="61"/>
      <c r="E45" t="s" s="62">
        <f>'WPC - Tabela 1'!D45</f>
        <v>274</v>
      </c>
      <c r="F45" s="62">
        <f>'WPC - Tabela 1'!N45</f>
        <v>1924</v>
      </c>
      <c r="G45" s="62">
        <v>43</v>
      </c>
      <c r="H45" s="62">
        <f>MAX(2,MIN(22,MAX(G2:G63))+2-G45+IF(G45=1,7,IF(G45=2,3,IF(G45=3,1,0))))</f>
        <v>2</v>
      </c>
    </row>
    <row r="46" ht="16" customHeight="1">
      <c r="A46" t="s" s="59">
        <f>CONCATENATE('WPC - Tabela 1'!B46," ",UPPER('WPC - Tabela 1'!C46))</f>
        <v>147</v>
      </c>
      <c r="B46" s="60"/>
      <c r="C46" s="61"/>
      <c r="D46" s="61"/>
      <c r="E46" t="s" s="62">
        <f>'WPC - Tabela 1'!D46</f>
        <v>274</v>
      </c>
      <c r="F46" s="62">
        <f>'WPC - Tabela 1'!N46</f>
        <v>2529</v>
      </c>
      <c r="G46" s="62">
        <v>44</v>
      </c>
      <c r="H46" s="62">
        <f>MAX(2,MIN(22,MAX(G2:G63))+2-G46+IF(G46=1,7,IF(G46=2,3,IF(G46=3,1,0))))</f>
        <v>2</v>
      </c>
    </row>
    <row r="47" ht="16" customHeight="1">
      <c r="A47" t="s" s="59">
        <f>CONCATENATE('WPC - Tabela 1'!B47," ",UPPER('WPC - Tabela 1'!C47))</f>
        <v>81</v>
      </c>
      <c r="B47" s="60"/>
      <c r="C47" s="61"/>
      <c r="D47" s="61"/>
      <c r="E47" t="s" s="62">
        <f>'WPC - Tabela 1'!D47</f>
        <v>274</v>
      </c>
      <c r="F47" s="62">
        <f>'WPC - Tabela 1'!N47</f>
        <v>3620</v>
      </c>
      <c r="G47" s="62">
        <v>45</v>
      </c>
      <c r="H47" s="62">
        <f>MAX(2,MIN(22,MAX(G2:G63))+2-G47+IF(G47=1,7,IF(G47=2,3,IF(G47=3,1,0))))</f>
        <v>2</v>
      </c>
    </row>
    <row r="48" ht="16" customHeight="1">
      <c r="A48" t="s" s="59">
        <f>CONCATENATE('WPC - Tabela 1'!B48," ",UPPER('WPC - Tabela 1'!C48))</f>
        <v>128</v>
      </c>
      <c r="B48" s="60"/>
      <c r="C48" s="61"/>
      <c r="D48" s="61"/>
      <c r="E48" t="s" s="62">
        <f>'WPC - Tabela 1'!D48</f>
        <v>442</v>
      </c>
      <c r="F48" s="62">
        <f>'WPC - Tabela 1'!N48</f>
        <v>3602</v>
      </c>
      <c r="G48" s="62">
        <v>46</v>
      </c>
      <c r="H48" s="62">
        <f>MAX(2,MIN(22,MAX(G2:G63))+2-G48+IF(G48=1,7,IF(G48=2,3,IF(G48=3,1,0))))</f>
        <v>2</v>
      </c>
    </row>
    <row r="49" ht="16" customHeight="1">
      <c r="A49" t="s" s="59">
        <f>CONCATENATE('WPC - Tabela 1'!B49," ",UPPER('WPC - Tabela 1'!C49))</f>
        <v>161</v>
      </c>
      <c r="B49" s="60"/>
      <c r="C49" s="61"/>
      <c r="D49" s="61"/>
      <c r="E49" t="s" s="62">
        <f>'WPC - Tabela 1'!D49</f>
        <v>550</v>
      </c>
      <c r="F49" s="62">
        <f>'WPC - Tabela 1'!N49</f>
        <v>3370</v>
      </c>
      <c r="G49" s="62">
        <v>47</v>
      </c>
      <c r="H49" s="62">
        <f>MAX(2,MIN(22,MAX(G2:G63))+2-G49+IF(G49=1,7,IF(G49=2,3,IF(G49=3,1,0))))</f>
        <v>2</v>
      </c>
    </row>
    <row r="50" ht="16" customHeight="1">
      <c r="A50" t="s" s="59">
        <f>CONCATENATE('WPC - Tabela 1'!B50," ",UPPER('WPC - Tabela 1'!C50))</f>
        <v>169</v>
      </c>
      <c r="B50" s="60"/>
      <c r="C50" s="61"/>
      <c r="D50" s="61"/>
      <c r="E50" t="s" s="62">
        <f>'WPC - Tabela 1'!D50</f>
        <v>277</v>
      </c>
      <c r="F50" s="62">
        <f>'WPC - Tabela 1'!N50</f>
        <v>3304</v>
      </c>
      <c r="G50" s="62">
        <v>48</v>
      </c>
      <c r="H50" s="62">
        <f>MAX(2,MIN(22,MAX(G2:G63))+2-G50+IF(G50=1,7,IF(G50=2,3,IF(G50=3,1,0))))</f>
        <v>2</v>
      </c>
    </row>
    <row r="51" ht="16" customHeight="1">
      <c r="A51" t="s" s="59">
        <f>CONCATENATE('WPC - Tabela 1'!B51," ",UPPER('WPC - Tabela 1'!C51))</f>
        <v>140</v>
      </c>
      <c r="B51" s="60"/>
      <c r="C51" s="61"/>
      <c r="D51" s="61"/>
      <c r="E51" t="s" s="62">
        <f>'WPC - Tabela 1'!D51</f>
        <v>449</v>
      </c>
      <c r="F51" s="62">
        <f>'WPC - Tabela 1'!N51</f>
        <v>3238</v>
      </c>
      <c r="G51" s="62">
        <v>49</v>
      </c>
      <c r="H51" s="62">
        <f>MAX(2,MIN(22,MAX(G2:G63))+2-G51+IF(G51=1,7,IF(G51=2,3,IF(G51=3,1,0))))</f>
        <v>2</v>
      </c>
    </row>
    <row r="52" ht="16" customHeight="1">
      <c r="A52" t="s" s="59">
        <f>CONCATENATE('WPC - Tabela 1'!B52," ",UPPER('WPC - Tabela 1'!C52))</f>
        <v>82</v>
      </c>
      <c r="B52" s="60"/>
      <c r="C52" s="61"/>
      <c r="D52" s="61"/>
      <c r="E52" t="s" s="62">
        <f>'WPC - Tabela 1'!D52</f>
        <v>274</v>
      </c>
      <c r="F52" s="62">
        <f>'WPC - Tabela 1'!N52</f>
        <v>3125</v>
      </c>
      <c r="G52" s="62">
        <v>50</v>
      </c>
      <c r="H52" s="62">
        <f>MAX(2,MIN(22,MAX(G2:G63))+2-G52+IF(G52=1,7,IF(G52=2,3,IF(G52=3,1,0))))</f>
        <v>2</v>
      </c>
    </row>
    <row r="53" ht="16" customHeight="1">
      <c r="A53" t="s" s="59">
        <f>CONCATENATE('WPC - Tabela 1'!B53," ",UPPER('WPC - Tabela 1'!C53))</f>
        <v>168</v>
      </c>
      <c r="B53" s="60"/>
      <c r="C53" s="61"/>
      <c r="D53" s="61"/>
      <c r="E53" t="s" s="62">
        <f>'WPC - Tabela 1'!D53</f>
        <v>277</v>
      </c>
      <c r="F53" s="62">
        <f>'WPC - Tabela 1'!N53</f>
        <v>3109</v>
      </c>
      <c r="G53" s="62">
        <v>51</v>
      </c>
      <c r="H53" s="62">
        <f>MAX(2,MIN(22,MAX(G2:G63))+2-G53+IF(G53=1,7,IF(G53=2,3,IF(G53=3,1,0))))</f>
        <v>2</v>
      </c>
    </row>
    <row r="54" ht="16" customHeight="1">
      <c r="A54" t="s" s="59">
        <f>CONCATENATE('WPC - Tabela 1'!B54," ",UPPER('WPC - Tabela 1'!C54))</f>
        <v>160</v>
      </c>
      <c r="B54" s="60"/>
      <c r="C54" s="61"/>
      <c r="D54" s="61"/>
      <c r="E54" t="s" s="62">
        <f>'WPC - Tabela 1'!D54</f>
        <v>552</v>
      </c>
      <c r="F54" s="62">
        <f>'WPC - Tabela 1'!N54</f>
        <v>3031</v>
      </c>
      <c r="G54" s="62">
        <v>52</v>
      </c>
      <c r="H54" s="62">
        <f>MAX(2,MIN(22,MAX(G2:G63))+2-G54+IF(G54=1,7,IF(G54=2,3,IF(G54=3,1,0))))</f>
        <v>2</v>
      </c>
    </row>
    <row r="55" ht="16" customHeight="1">
      <c r="A55" t="s" s="59">
        <f>CONCATENATE('WPC - Tabela 1'!B55," ",UPPER('WPC - Tabela 1'!C55))</f>
        <v>155</v>
      </c>
      <c r="B55" s="60"/>
      <c r="C55" s="61"/>
      <c r="D55" s="61"/>
      <c r="E55" t="s" s="62">
        <f>'WPC - Tabela 1'!D55</f>
        <v>446</v>
      </c>
      <c r="F55" s="62">
        <f>'WPC - Tabela 1'!N55</f>
        <v>2961</v>
      </c>
      <c r="G55" s="62">
        <v>53</v>
      </c>
      <c r="H55" s="62">
        <f>MAX(2,MIN(22,MAX(G2:G63))+2-G55+IF(G55=1,7,IF(G55=2,3,IF(G55=3,1,0))))</f>
        <v>2</v>
      </c>
    </row>
    <row r="56" ht="16" customHeight="1">
      <c r="A56" t="s" s="59">
        <f>CONCATENATE('WPC - Tabela 1'!B56," ",UPPER('WPC - Tabela 1'!C56))</f>
        <v>159</v>
      </c>
      <c r="B56" s="60"/>
      <c r="C56" s="61"/>
      <c r="D56" s="61"/>
      <c r="E56" t="s" s="62">
        <f>'WPC - Tabela 1'!D56</f>
        <v>552</v>
      </c>
      <c r="F56" s="62">
        <f>'WPC - Tabela 1'!N56</f>
        <v>2926</v>
      </c>
      <c r="G56" s="62">
        <v>54</v>
      </c>
      <c r="H56" s="62">
        <f>MAX(2,MIN(22,MAX(G2:G63))+2-G56+IF(G56=1,7,IF(G56=2,3,IF(G56=3,1,0))))</f>
        <v>2</v>
      </c>
    </row>
    <row r="57" ht="16" customHeight="1">
      <c r="A57" t="s" s="59">
        <f>CONCATENATE('WPC - Tabela 1'!B57," ",UPPER('WPC - Tabela 1'!C57))</f>
        <v>171</v>
      </c>
      <c r="B57" s="60"/>
      <c r="C57" s="61"/>
      <c r="D57" s="61"/>
      <c r="E57" t="s" s="62">
        <f>'WPC - Tabela 1'!D57</f>
        <v>277</v>
      </c>
      <c r="F57" s="62">
        <f>'WPC - Tabela 1'!N57</f>
        <v>2843</v>
      </c>
      <c r="G57" s="62">
        <v>55</v>
      </c>
      <c r="H57" s="62">
        <f>MAX(2,MIN(22,MAX(G2:G63))+2-G57+IF(G57=1,7,IF(G57=2,3,IF(G57=3,1,0))))</f>
        <v>2</v>
      </c>
    </row>
    <row r="58" ht="16" customHeight="1">
      <c r="A58" t="s" s="59">
        <f>CONCATENATE('WPC - Tabela 1'!B58," ",UPPER('WPC - Tabela 1'!C58))</f>
        <v>70</v>
      </c>
      <c r="B58" s="60"/>
      <c r="C58" s="61"/>
      <c r="D58" s="61"/>
      <c r="E58" t="s" s="62">
        <f>'WPC - Tabela 1'!D58</f>
        <v>274</v>
      </c>
      <c r="F58" s="62">
        <f>'WPC - Tabela 1'!N58</f>
        <v>2724</v>
      </c>
      <c r="G58" s="62">
        <v>56</v>
      </c>
      <c r="H58" s="62">
        <f>MAX(2,MIN(22,MAX(G2:G63))+2-G58+IF(G58=1,7,IF(G58=2,3,IF(G58=3,1,0))))</f>
        <v>2</v>
      </c>
    </row>
    <row r="59" ht="16" customHeight="1">
      <c r="A59" t="s" s="59">
        <f>CONCATENATE('WPC - Tabela 1'!B59," ",UPPER('WPC - Tabela 1'!C59))</f>
        <v>122</v>
      </c>
      <c r="B59" s="60"/>
      <c r="C59" s="61"/>
      <c r="D59" s="61"/>
      <c r="E59" t="s" s="62">
        <f>'WPC - Tabela 1'!D59</f>
        <v>277</v>
      </c>
      <c r="F59" s="62">
        <f>'WPC - Tabela 1'!N59</f>
        <v>2606</v>
      </c>
      <c r="G59" s="62">
        <v>57</v>
      </c>
      <c r="H59" s="62">
        <f>MAX(2,MIN(22,MAX(G2:G63))+2-G59+IF(G59=1,7,IF(G59=2,3,IF(G59=3,1,0))))</f>
        <v>2</v>
      </c>
    </row>
    <row r="60" ht="16" customHeight="1">
      <c r="A60" t="s" s="59">
        <f>CONCATENATE('WPC - Tabela 1'!B60," ",UPPER('WPC - Tabela 1'!C60))</f>
        <v>170</v>
      </c>
      <c r="B60" s="60"/>
      <c r="C60" s="61"/>
      <c r="D60" s="61"/>
      <c r="E60" t="s" s="62">
        <f>'WPC - Tabela 1'!D60</f>
        <v>277</v>
      </c>
      <c r="F60" s="62">
        <f>'WPC - Tabela 1'!N60</f>
        <v>2404</v>
      </c>
      <c r="G60" s="62">
        <v>58</v>
      </c>
      <c r="H60" s="62">
        <f>MAX(2,MIN(22,MAX(G2:G63))+2-G60+IF(G60=1,7,IF(G60=2,3,IF(G60=3,1,0))))</f>
        <v>2</v>
      </c>
    </row>
    <row r="61" ht="16" customHeight="1">
      <c r="A61" t="s" s="59">
        <f>CONCATENATE('WPC - Tabela 1'!B61," ",UPPER('WPC - Tabela 1'!C61))</f>
        <v>162</v>
      </c>
      <c r="B61" s="60"/>
      <c r="C61" s="61"/>
      <c r="D61" s="61"/>
      <c r="E61" t="s" s="62">
        <f>'WPC - Tabela 1'!D61</f>
        <v>550</v>
      </c>
      <c r="F61" s="62">
        <f>'WPC - Tabela 1'!N61</f>
        <v>1985</v>
      </c>
      <c r="G61" s="62">
        <v>59</v>
      </c>
      <c r="H61" s="62">
        <f>MAX(2,MIN(22,MAX(G2:G63))+2-G61+IF(G61=1,7,IF(G61=2,3,IF(G61=3,1,0))))</f>
        <v>2</v>
      </c>
    </row>
    <row r="62" ht="16" customHeight="1">
      <c r="A62" t="s" s="59">
        <f>CONCATENATE('WPC - Tabela 1'!B62," ",UPPER('WPC - Tabela 1'!C62))</f>
        <v>164</v>
      </c>
      <c r="B62" s="60"/>
      <c r="C62" s="61"/>
      <c r="D62" s="61"/>
      <c r="E62" t="s" s="62">
        <f>'WPC - Tabela 1'!D62</f>
        <v>276</v>
      </c>
      <c r="F62" s="62">
        <f>'WPC - Tabela 1'!N62</f>
        <v>385</v>
      </c>
      <c r="G62" s="62">
        <v>60</v>
      </c>
      <c r="H62" s="62">
        <f>MAX(2,MIN(22,MAX(G2:G63))+2-G62+IF(G62=1,7,IF(G62=2,3,IF(G62=3,1,0))))</f>
        <v>2</v>
      </c>
    </row>
    <row r="63" ht="16" customHeight="1">
      <c r="A63" s="60"/>
      <c r="B63" s="60"/>
      <c r="C63" s="61"/>
      <c r="D63" s="61"/>
      <c r="E63" s="63"/>
      <c r="F63" s="63"/>
      <c r="G63" s="63"/>
      <c r="H63" s="64">
        <f>SUM(H3:H62)</f>
        <v>362</v>
      </c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8"/>
  <sheetViews>
    <sheetView workbookViewId="0" showGridLines="0" defaultGridColor="1">
      <pane topLeftCell="E2" xSplit="4" ySplit="1" activePane="bottomRight" state="frozenSplit"/>
    </sheetView>
  </sheetViews>
  <sheetFormatPr defaultColWidth="12.25" defaultRowHeight="18" customHeight="1" outlineLevelRow="0" outlineLevelCol="0"/>
  <cols>
    <col min="1" max="1" width="3.375" style="86" customWidth="1"/>
    <col min="2" max="2" width="9.125" style="86" customWidth="1"/>
    <col min="3" max="3" width="15.5312" style="86" customWidth="1"/>
    <col min="4" max="4" width="4.53906" style="86" customWidth="1"/>
    <col min="5" max="5" width="8.58594" style="86" customWidth="1"/>
    <col min="6" max="256" width="12.25" style="86" customWidth="1"/>
  </cols>
  <sheetData>
    <row r="1" ht="20.55" customHeight="1">
      <c r="A1" t="s" s="7">
        <v>56</v>
      </c>
      <c r="B1" t="s" s="8">
        <v>8</v>
      </c>
      <c r="C1" s="9"/>
      <c r="D1" t="s" s="7">
        <v>365</v>
      </c>
      <c r="E1" t="s" s="7">
        <v>554</v>
      </c>
    </row>
    <row r="2" ht="20.55" customHeight="1">
      <c r="A2" s="10">
        <v>1</v>
      </c>
      <c r="B2" t="s" s="31">
        <v>231</v>
      </c>
      <c r="C2" t="s" s="31">
        <v>474</v>
      </c>
      <c r="D2" t="s" s="10">
        <v>63</v>
      </c>
      <c r="E2" s="13">
        <v>485</v>
      </c>
    </row>
    <row r="3" ht="20.35" customHeight="1">
      <c r="A3" s="10">
        <v>3</v>
      </c>
      <c r="B3" t="s" s="31">
        <v>508</v>
      </c>
      <c r="C3" t="s" s="31">
        <v>555</v>
      </c>
      <c r="D3" t="s" s="10">
        <v>63</v>
      </c>
      <c r="E3" s="15">
        <v>465</v>
      </c>
    </row>
    <row r="4" ht="20.35" customHeight="1">
      <c r="A4" s="10">
        <v>2</v>
      </c>
      <c r="B4" t="s" s="31">
        <v>233</v>
      </c>
      <c r="C4" t="s" s="31">
        <v>542</v>
      </c>
      <c r="D4" t="s" s="10">
        <v>63</v>
      </c>
      <c r="E4" s="13">
        <v>454</v>
      </c>
    </row>
    <row r="5" ht="20.35" customHeight="1">
      <c r="A5" s="10">
        <v>4</v>
      </c>
      <c r="B5" t="s" s="31">
        <v>556</v>
      </c>
      <c r="C5" t="s" s="31">
        <v>557</v>
      </c>
      <c r="D5" t="s" s="10">
        <v>63</v>
      </c>
      <c r="E5" s="15">
        <v>436</v>
      </c>
    </row>
    <row r="6" ht="20.35" customHeight="1">
      <c r="A6" s="10">
        <v>5</v>
      </c>
      <c r="B6" t="s" s="31">
        <v>558</v>
      </c>
      <c r="C6" t="s" s="31">
        <v>559</v>
      </c>
      <c r="D6" t="s" s="10">
        <v>63</v>
      </c>
      <c r="E6" s="13">
        <v>376</v>
      </c>
    </row>
    <row r="7" ht="20.35" customHeight="1">
      <c r="A7" s="10">
        <v>6</v>
      </c>
      <c r="B7" t="s" s="31">
        <v>238</v>
      </c>
      <c r="C7" t="s" s="31">
        <v>560</v>
      </c>
      <c r="D7" t="s" s="10">
        <v>63</v>
      </c>
      <c r="E7" s="15">
        <v>363</v>
      </c>
    </row>
    <row r="8" ht="20.35" customHeight="1">
      <c r="A8" s="10">
        <v>7</v>
      </c>
      <c r="B8" t="s" s="31">
        <v>561</v>
      </c>
      <c r="C8" t="s" s="31">
        <v>562</v>
      </c>
      <c r="D8" t="s" s="10">
        <v>63</v>
      </c>
      <c r="E8" s="13">
        <v>348</v>
      </c>
    </row>
    <row r="9" ht="20.35" customHeight="1">
      <c r="A9" s="10">
        <v>8</v>
      </c>
      <c r="B9" t="s" s="31">
        <v>260</v>
      </c>
      <c r="C9" t="s" s="31">
        <v>523</v>
      </c>
      <c r="D9" t="s" s="10">
        <v>63</v>
      </c>
      <c r="E9" s="15">
        <v>324</v>
      </c>
    </row>
    <row r="10" ht="20.35" customHeight="1">
      <c r="A10" s="10">
        <v>9</v>
      </c>
      <c r="B10" t="s" s="31">
        <v>563</v>
      </c>
      <c r="C10" t="s" s="31">
        <v>564</v>
      </c>
      <c r="D10" t="s" s="10">
        <v>63</v>
      </c>
      <c r="E10" s="13">
        <v>305</v>
      </c>
    </row>
    <row r="11" ht="20.35" customHeight="1">
      <c r="A11" s="10">
        <v>10</v>
      </c>
      <c r="B11" t="s" s="31">
        <v>565</v>
      </c>
      <c r="C11" t="s" s="31">
        <v>566</v>
      </c>
      <c r="D11" t="s" s="10">
        <v>63</v>
      </c>
      <c r="E11" s="15">
        <v>304</v>
      </c>
    </row>
    <row r="12" ht="20.35" customHeight="1">
      <c r="A12" s="10">
        <v>11</v>
      </c>
      <c r="B12" t="s" s="31">
        <v>567</v>
      </c>
      <c r="C12" t="s" s="31">
        <v>568</v>
      </c>
      <c r="D12" t="s" s="10">
        <v>63</v>
      </c>
      <c r="E12" s="13">
        <v>290</v>
      </c>
    </row>
    <row r="13" ht="20.35" customHeight="1">
      <c r="A13" s="10">
        <v>12</v>
      </c>
      <c r="B13" t="s" s="31">
        <v>569</v>
      </c>
      <c r="C13" t="s" s="31">
        <v>570</v>
      </c>
      <c r="D13" t="s" s="10">
        <v>63</v>
      </c>
      <c r="E13" s="15">
        <v>273</v>
      </c>
    </row>
    <row r="14" ht="20.35" customHeight="1">
      <c r="A14" s="10">
        <v>13</v>
      </c>
      <c r="B14" t="s" s="31">
        <v>524</v>
      </c>
      <c r="C14" t="s" s="31">
        <v>525</v>
      </c>
      <c r="D14" t="s" s="10">
        <v>63</v>
      </c>
      <c r="E14" s="13">
        <v>259</v>
      </c>
    </row>
    <row r="15" ht="20.35" customHeight="1">
      <c r="A15" s="10">
        <v>14</v>
      </c>
      <c r="B15" t="s" s="31">
        <v>571</v>
      </c>
      <c r="C15" t="s" s="31">
        <v>572</v>
      </c>
      <c r="D15" t="s" s="10">
        <v>63</v>
      </c>
      <c r="E15" s="15">
        <v>249</v>
      </c>
    </row>
    <row r="16" ht="20.35" customHeight="1">
      <c r="A16" s="10">
        <v>15</v>
      </c>
      <c r="B16" t="s" s="31">
        <v>573</v>
      </c>
      <c r="C16" t="s" s="31">
        <v>574</v>
      </c>
      <c r="D16" t="s" s="10">
        <v>63</v>
      </c>
      <c r="E16" s="13">
        <v>244</v>
      </c>
    </row>
    <row r="17" ht="20.35" customHeight="1">
      <c r="A17" s="10">
        <v>16</v>
      </c>
      <c r="B17" t="s" s="31">
        <v>575</v>
      </c>
      <c r="C17" t="s" s="31">
        <v>576</v>
      </c>
      <c r="D17" t="s" s="10">
        <v>63</v>
      </c>
      <c r="E17" s="15">
        <v>231</v>
      </c>
    </row>
    <row r="18" ht="20.35" customHeight="1">
      <c r="A18" s="10">
        <v>17</v>
      </c>
      <c r="B18" t="s" s="31">
        <v>577</v>
      </c>
      <c r="C18" t="s" s="31">
        <v>578</v>
      </c>
      <c r="D18" t="s" s="10">
        <v>63</v>
      </c>
      <c r="E18" s="13">
        <v>228</v>
      </c>
    </row>
    <row r="19" ht="20.35" customHeight="1">
      <c r="A19" s="10">
        <v>18</v>
      </c>
      <c r="B19" t="s" s="31">
        <v>579</v>
      </c>
      <c r="C19" t="s" s="31">
        <v>580</v>
      </c>
      <c r="D19" t="s" s="10">
        <v>63</v>
      </c>
      <c r="E19" s="15">
        <v>225</v>
      </c>
    </row>
    <row r="20" ht="20.35" customHeight="1">
      <c r="A20" s="10">
        <v>19</v>
      </c>
      <c r="B20" t="s" s="31">
        <v>581</v>
      </c>
      <c r="C20" t="s" s="31">
        <v>582</v>
      </c>
      <c r="D20" t="s" s="10">
        <v>63</v>
      </c>
      <c r="E20" s="13">
        <v>224</v>
      </c>
    </row>
    <row r="21" ht="20.35" customHeight="1">
      <c r="A21" s="10">
        <v>20</v>
      </c>
      <c r="B21" t="s" s="31">
        <v>583</v>
      </c>
      <c r="C21" t="s" s="31">
        <v>584</v>
      </c>
      <c r="D21" t="s" s="10">
        <v>63</v>
      </c>
      <c r="E21" s="15">
        <v>195</v>
      </c>
    </row>
    <row r="22" ht="20.35" customHeight="1">
      <c r="A22" s="10">
        <v>21</v>
      </c>
      <c r="B22" t="s" s="31">
        <v>585</v>
      </c>
      <c r="C22" t="s" s="31">
        <v>586</v>
      </c>
      <c r="D22" t="s" s="10">
        <v>63</v>
      </c>
      <c r="E22" s="13">
        <v>193</v>
      </c>
    </row>
    <row r="23" ht="20.35" customHeight="1">
      <c r="A23" s="10">
        <v>22</v>
      </c>
      <c r="B23" t="s" s="31">
        <v>587</v>
      </c>
      <c r="C23" t="s" s="31">
        <v>588</v>
      </c>
      <c r="D23" t="s" s="10">
        <v>63</v>
      </c>
      <c r="E23" s="15">
        <v>189</v>
      </c>
    </row>
    <row r="24" ht="20.35" customHeight="1">
      <c r="A24" s="10">
        <v>23</v>
      </c>
      <c r="B24" t="s" s="31">
        <v>589</v>
      </c>
      <c r="C24" t="s" s="31">
        <v>590</v>
      </c>
      <c r="D24" t="s" s="10">
        <v>63</v>
      </c>
      <c r="E24" s="13">
        <v>183</v>
      </c>
    </row>
    <row r="25" ht="20.35" customHeight="1">
      <c r="A25" s="10">
        <v>24</v>
      </c>
      <c r="B25" t="s" s="31">
        <v>591</v>
      </c>
      <c r="C25" t="s" s="31">
        <v>592</v>
      </c>
      <c r="D25" t="s" s="10">
        <v>63</v>
      </c>
      <c r="E25" s="15">
        <v>178</v>
      </c>
    </row>
    <row r="26" ht="20.35" customHeight="1">
      <c r="A26" s="10">
        <v>25</v>
      </c>
      <c r="B26" t="s" s="31">
        <v>593</v>
      </c>
      <c r="C26" t="s" s="31">
        <v>594</v>
      </c>
      <c r="D26" t="s" s="10">
        <v>63</v>
      </c>
      <c r="E26" s="13">
        <v>152</v>
      </c>
    </row>
    <row r="27" ht="20.35" customHeight="1">
      <c r="A27" s="10">
        <v>26</v>
      </c>
      <c r="B27" t="s" s="31">
        <v>595</v>
      </c>
      <c r="C27" t="s" s="31">
        <v>592</v>
      </c>
      <c r="D27" t="s" s="10">
        <v>63</v>
      </c>
      <c r="E27" s="15">
        <v>145</v>
      </c>
    </row>
    <row r="28" ht="20.35" customHeight="1">
      <c r="A28" s="10">
        <v>27</v>
      </c>
      <c r="B28" t="s" s="31">
        <v>596</v>
      </c>
      <c r="C28" t="s" s="31">
        <v>597</v>
      </c>
      <c r="D28" t="s" s="10">
        <v>63</v>
      </c>
      <c r="E28" s="13">
        <v>120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30"/>
  <sheetViews>
    <sheetView workbookViewId="0" showGridLines="0" defaultGridColor="1"/>
  </sheetViews>
  <sheetFormatPr defaultColWidth="6.625" defaultRowHeight="12" customHeight="1" outlineLevelRow="0" outlineLevelCol="0"/>
  <cols>
    <col min="1" max="1" width="21.875" style="87" customWidth="1"/>
    <col min="2" max="2" width="5.625" style="87" customWidth="1"/>
    <col min="3" max="3" width="6.375" style="87" customWidth="1"/>
    <col min="4" max="4" width="5.625" style="87" customWidth="1"/>
    <col min="5" max="5" width="5.5" style="87" customWidth="1"/>
    <col min="6" max="6" width="5.625" style="87" customWidth="1"/>
    <col min="7" max="7" width="5.625" style="87" customWidth="1"/>
    <col min="8" max="8" width="5.625" style="87" customWidth="1"/>
    <col min="9" max="256" width="6.625" style="87" customWidth="1"/>
  </cols>
  <sheetData>
    <row r="1">
      <c r="A1" t="s" s="52">
        <v>264</v>
      </c>
      <c r="B1"/>
      <c r="C1"/>
      <c r="D1"/>
      <c r="E1"/>
      <c r="F1"/>
      <c r="G1"/>
      <c r="H1"/>
    </row>
    <row r="2" ht="16" customHeight="1">
      <c r="A2" t="s" s="53">
        <v>266</v>
      </c>
      <c r="B2" t="s" s="53">
        <v>267</v>
      </c>
      <c r="C2" t="s" s="53">
        <v>268</v>
      </c>
      <c r="D2" t="s" s="53">
        <v>269</v>
      </c>
      <c r="E2" t="s" s="54">
        <v>270</v>
      </c>
      <c r="F2" t="s" s="53">
        <v>271</v>
      </c>
      <c r="G2" t="s" s="54">
        <v>272</v>
      </c>
      <c r="H2" t="s" s="54">
        <v>273</v>
      </c>
    </row>
    <row r="3" ht="16.5" customHeight="1">
      <c r="A3" t="s" s="55">
        <f>CONCATENATE('TKC - Tabela 1'!B2," ",UPPER('TKC - Tabela 1'!C2))</f>
        <v>62</v>
      </c>
      <c r="B3" s="56"/>
      <c r="C3" s="57"/>
      <c r="D3" s="57"/>
      <c r="E3" t="s" s="58">
        <f>'TKC - Tabela 1'!D2</f>
        <v>274</v>
      </c>
      <c r="F3" s="58">
        <f>'TKC - Tabela 1'!E2</f>
        <v>485</v>
      </c>
      <c r="G3" s="58">
        <v>1</v>
      </c>
      <c r="H3" s="58">
        <f>MAX(2,MIN(22,MAX(G2:G30))+2-G3+IF(G3=1,7,IF(G3=2,3,IF(G3=3,1,0))))</f>
        <v>30</v>
      </c>
    </row>
    <row r="4" ht="16" customHeight="1">
      <c r="A4" t="s" s="59">
        <f>CONCATENATE('TKC - Tabela 1'!B3," ",UPPER('TKC - Tabela 1'!C3))</f>
        <v>146</v>
      </c>
      <c r="B4" s="60"/>
      <c r="C4" s="61"/>
      <c r="D4" s="61"/>
      <c r="E4" t="s" s="62">
        <f>'TKC - Tabela 1'!D3</f>
        <v>274</v>
      </c>
      <c r="F4" s="62">
        <f>'TKC - Tabela 1'!E3</f>
        <v>465</v>
      </c>
      <c r="G4" s="62">
        <v>2</v>
      </c>
      <c r="H4" s="62">
        <f>MAX(2,MIN(22,MAX(G2:G30))+2-G4+IF(G4=1,7,IF(G4=2,3,IF(G4=3,1,0))))</f>
        <v>25</v>
      </c>
    </row>
    <row r="5" ht="16" customHeight="1">
      <c r="A5" t="s" s="59">
        <f>CONCATENATE('TKC - Tabela 1'!B4," ",UPPER('TKC - Tabela 1'!C4))</f>
        <v>70</v>
      </c>
      <c r="B5" s="60"/>
      <c r="C5" s="61"/>
      <c r="D5" s="61"/>
      <c r="E5" t="s" s="62">
        <f>'TKC - Tabela 1'!D4</f>
        <v>274</v>
      </c>
      <c r="F5" s="62">
        <f>'TKC - Tabela 1'!E4</f>
        <v>454</v>
      </c>
      <c r="G5" s="62">
        <v>3</v>
      </c>
      <c r="H5" s="62">
        <f>MAX(2,MIN(22,MAX(G2:G30))+2-G5+IF(G5=1,7,IF(G5=2,3,IF(G5=3,1,0))))</f>
        <v>22</v>
      </c>
    </row>
    <row r="6" ht="16" customHeight="1">
      <c r="A6" t="s" s="59">
        <f>CONCATENATE('TKC - Tabela 1'!B5," ",UPPER('TKC - Tabela 1'!C5))</f>
        <v>181</v>
      </c>
      <c r="B6" s="60"/>
      <c r="C6" s="61"/>
      <c r="D6" s="61"/>
      <c r="E6" t="s" s="62">
        <f>'TKC - Tabela 1'!D5</f>
        <v>274</v>
      </c>
      <c r="F6" s="62">
        <f>'TKC - Tabela 1'!E5</f>
        <v>436</v>
      </c>
      <c r="G6" s="62">
        <v>4</v>
      </c>
      <c r="H6" s="62">
        <f>MAX(2,MIN(22,MAX(G2:G30))+2-G6+IF(G6=1,7,IF(G6=2,3,IF(G6=3,1,0))))</f>
        <v>20</v>
      </c>
    </row>
    <row r="7" ht="16" customHeight="1">
      <c r="A7" t="s" s="59">
        <f>CONCATENATE('TKC - Tabela 1'!B6," ",UPPER('TKC - Tabela 1'!C6))</f>
        <v>182</v>
      </c>
      <c r="B7" s="60"/>
      <c r="C7" s="61"/>
      <c r="D7" s="61"/>
      <c r="E7" t="s" s="62">
        <f>'TKC - Tabela 1'!D6</f>
        <v>274</v>
      </c>
      <c r="F7" s="62">
        <f>'TKC - Tabela 1'!E6</f>
        <v>376</v>
      </c>
      <c r="G7" s="62">
        <v>5</v>
      </c>
      <c r="H7" s="62">
        <f>MAX(2,MIN(22,MAX(G2:G30))+2-G7+IF(G7=1,7,IF(G7=2,3,IF(G7=3,1,0))))</f>
        <v>19</v>
      </c>
    </row>
    <row r="8" ht="16" customHeight="1">
      <c r="A8" t="s" s="59">
        <f>CONCATENATE('TKC - Tabela 1'!B7," ",UPPER('TKC - Tabela 1'!C7))</f>
        <v>82</v>
      </c>
      <c r="B8" s="60"/>
      <c r="C8" s="61"/>
      <c r="D8" s="61"/>
      <c r="E8" t="s" s="62">
        <f>'TKC - Tabela 1'!D7</f>
        <v>274</v>
      </c>
      <c r="F8" s="62">
        <f>'TKC - Tabela 1'!E7</f>
        <v>363</v>
      </c>
      <c r="G8" s="62">
        <v>6</v>
      </c>
      <c r="H8" s="62">
        <f>MAX(2,MIN(22,MAX(G2:G30))+2-G8+IF(G8=1,7,IF(G8=2,3,IF(G8=3,1,0))))</f>
        <v>18</v>
      </c>
    </row>
    <row r="9" ht="16" customHeight="1">
      <c r="A9" t="s" s="59">
        <f>CONCATENATE('TKC - Tabela 1'!B8," ",UPPER('TKC - Tabela 1'!C8))</f>
        <v>183</v>
      </c>
      <c r="B9" s="60"/>
      <c r="C9" s="61"/>
      <c r="D9" s="61"/>
      <c r="E9" t="s" s="62">
        <f>'TKC - Tabela 1'!D8</f>
        <v>274</v>
      </c>
      <c r="F9" s="62">
        <f>'TKC - Tabela 1'!E8</f>
        <v>348</v>
      </c>
      <c r="G9" s="62">
        <v>7</v>
      </c>
      <c r="H9" s="62">
        <f>MAX(2,MIN(22,MAX(G2:G30))+2-G9+IF(G9=1,7,IF(G9=2,3,IF(G9=3,1,0))))</f>
        <v>17</v>
      </c>
    </row>
    <row r="10" ht="16" customHeight="1">
      <c r="A10" t="s" s="59">
        <f>CONCATENATE('TKC - Tabela 1'!B9," ",UPPER('TKC - Tabela 1'!C9))</f>
        <v>135</v>
      </c>
      <c r="B10" s="60"/>
      <c r="C10" s="61"/>
      <c r="D10" s="61"/>
      <c r="E10" t="s" s="62">
        <f>'TKC - Tabela 1'!D9</f>
        <v>274</v>
      </c>
      <c r="F10" s="62">
        <f>'TKC - Tabela 1'!E9</f>
        <v>324</v>
      </c>
      <c r="G10" s="62">
        <v>8</v>
      </c>
      <c r="H10" s="62">
        <f>MAX(2,MIN(22,MAX(G2:G30))+2-G10+IF(G10=1,7,IF(G10=2,3,IF(G10=3,1,0))))</f>
        <v>16</v>
      </c>
    </row>
    <row r="11" ht="16" customHeight="1">
      <c r="A11" t="s" s="59">
        <f>CONCATENATE('TKC - Tabela 1'!B10," ",UPPER('TKC - Tabela 1'!C10))</f>
        <v>184</v>
      </c>
      <c r="B11" s="60"/>
      <c r="C11" s="61"/>
      <c r="D11" s="61"/>
      <c r="E11" t="s" s="62">
        <f>'TKC - Tabela 1'!D10</f>
        <v>274</v>
      </c>
      <c r="F11" s="62">
        <f>'TKC - Tabela 1'!E10</f>
        <v>305</v>
      </c>
      <c r="G11" s="62">
        <v>9</v>
      </c>
      <c r="H11" s="62">
        <f>MAX(2,MIN(22,MAX(G2:G30))+2-G11+IF(G11=1,7,IF(G11=2,3,IF(G11=3,1,0))))</f>
        <v>15</v>
      </c>
    </row>
    <row r="12" ht="16" customHeight="1">
      <c r="A12" t="s" s="59">
        <f>CONCATENATE('TKC - Tabela 1'!B11," ",UPPER('TKC - Tabela 1'!C11))</f>
        <v>185</v>
      </c>
      <c r="B12" s="60"/>
      <c r="C12" s="61"/>
      <c r="D12" s="61"/>
      <c r="E12" t="s" s="62">
        <f>'TKC - Tabela 1'!D11</f>
        <v>274</v>
      </c>
      <c r="F12" s="62">
        <f>'TKC - Tabela 1'!E11</f>
        <v>304</v>
      </c>
      <c r="G12" s="62">
        <v>10</v>
      </c>
      <c r="H12" s="62">
        <f>MAX(2,MIN(22,MAX(G2:G30))+2-G12+IF(G12=1,7,IF(G12=2,3,IF(G12=3,1,0))))</f>
        <v>14</v>
      </c>
    </row>
    <row r="13" ht="16" customHeight="1">
      <c r="A13" t="s" s="59">
        <f>CONCATENATE('TKC - Tabela 1'!B12," ",UPPER('TKC - Tabela 1'!C12))</f>
        <v>186</v>
      </c>
      <c r="B13" s="60"/>
      <c r="C13" s="61"/>
      <c r="D13" s="61"/>
      <c r="E13" t="s" s="62">
        <f>'TKC - Tabela 1'!D12</f>
        <v>274</v>
      </c>
      <c r="F13" s="62">
        <f>'TKC - Tabela 1'!E12</f>
        <v>290</v>
      </c>
      <c r="G13" s="62">
        <v>11</v>
      </c>
      <c r="H13" s="62">
        <f>MAX(2,MIN(22,MAX(G2:G30))+2-G13+IF(G13=1,7,IF(G13=2,3,IF(G13=3,1,0))))</f>
        <v>13</v>
      </c>
    </row>
    <row r="14" ht="16" customHeight="1">
      <c r="A14" t="s" s="59">
        <f>CONCATENATE('TKC - Tabela 1'!B13," ",UPPER('TKC - Tabela 1'!C13))</f>
        <v>187</v>
      </c>
      <c r="B14" s="60"/>
      <c r="C14" s="61"/>
      <c r="D14" s="61"/>
      <c r="E14" t="s" s="62">
        <f>'TKC - Tabela 1'!D13</f>
        <v>274</v>
      </c>
      <c r="F14" s="62">
        <f>'TKC - Tabela 1'!E13</f>
        <v>273</v>
      </c>
      <c r="G14" s="62">
        <v>12</v>
      </c>
      <c r="H14" s="62">
        <f>MAX(2,MIN(22,MAX(G2:G30))+2-G14+IF(G14=1,7,IF(G14=2,3,IF(G14=3,1,0))))</f>
        <v>12</v>
      </c>
    </row>
    <row r="15" ht="16" customHeight="1">
      <c r="A15" t="s" s="59">
        <f>CONCATENATE('TKC - Tabela 1'!B14," ",UPPER('TKC - Tabela 1'!C14))</f>
        <v>147</v>
      </c>
      <c r="B15" s="60"/>
      <c r="C15" s="61"/>
      <c r="D15" s="61"/>
      <c r="E15" t="s" s="62">
        <f>'TKC - Tabela 1'!D14</f>
        <v>274</v>
      </c>
      <c r="F15" s="62">
        <f>'TKC - Tabela 1'!E14</f>
        <v>259</v>
      </c>
      <c r="G15" s="62">
        <v>13</v>
      </c>
      <c r="H15" s="62">
        <f>MAX(2,MIN(22,MAX(G2:G30))+2-G15+IF(G15=1,7,IF(G15=2,3,IF(G15=3,1,0))))</f>
        <v>11</v>
      </c>
    </row>
    <row r="16" ht="16" customHeight="1">
      <c r="A16" t="s" s="59">
        <f>CONCATENATE('TKC - Tabela 1'!B15," ",UPPER('TKC - Tabela 1'!C15))</f>
        <v>188</v>
      </c>
      <c r="B16" s="60"/>
      <c r="C16" s="61"/>
      <c r="D16" s="61"/>
      <c r="E16" t="s" s="62">
        <f>'TKC - Tabela 1'!D15</f>
        <v>274</v>
      </c>
      <c r="F16" s="62">
        <f>'TKC - Tabela 1'!E15</f>
        <v>249</v>
      </c>
      <c r="G16" s="62">
        <v>14</v>
      </c>
      <c r="H16" s="62">
        <f>MAX(2,MIN(22,MAX(G2:G30))+2-G16+IF(G16=1,7,IF(G16=2,3,IF(G16=3,1,0))))</f>
        <v>10</v>
      </c>
    </row>
    <row r="17" ht="16" customHeight="1">
      <c r="A17" t="s" s="59">
        <f>CONCATENATE('TKC - Tabela 1'!B16," ",UPPER('TKC - Tabela 1'!C16))</f>
        <v>189</v>
      </c>
      <c r="B17" s="60"/>
      <c r="C17" s="61"/>
      <c r="D17" s="61"/>
      <c r="E17" t="s" s="62">
        <f>'TKC - Tabela 1'!D16</f>
        <v>274</v>
      </c>
      <c r="F17" s="62">
        <f>'TKC - Tabela 1'!E16</f>
        <v>244</v>
      </c>
      <c r="G17" s="62">
        <v>15</v>
      </c>
      <c r="H17" s="62">
        <f>MAX(2,MIN(22,MAX(G2:G30))+2-G17+IF(G17=1,7,IF(G17=2,3,IF(G17=3,1,0))))</f>
        <v>9</v>
      </c>
    </row>
    <row r="18" ht="16" customHeight="1">
      <c r="A18" t="s" s="59">
        <f>CONCATENATE('TKC - Tabela 1'!B17," ",UPPER('TKC - Tabela 1'!C17))</f>
        <v>190</v>
      </c>
      <c r="B18" s="60"/>
      <c r="C18" s="61"/>
      <c r="D18" s="61"/>
      <c r="E18" t="s" s="62">
        <f>'TKC - Tabela 1'!D17</f>
        <v>274</v>
      </c>
      <c r="F18" s="62">
        <f>'TKC - Tabela 1'!E17</f>
        <v>231</v>
      </c>
      <c r="G18" s="62">
        <v>16</v>
      </c>
      <c r="H18" s="62">
        <f>MAX(2,MIN(22,MAX(G2:G30))+2-G18+IF(G18=1,7,IF(G18=2,3,IF(G18=3,1,0))))</f>
        <v>8</v>
      </c>
    </row>
    <row r="19" ht="16" customHeight="1">
      <c r="A19" t="s" s="59">
        <f>CONCATENATE('TKC - Tabela 1'!B18," ",UPPER('TKC - Tabela 1'!C18))</f>
        <v>191</v>
      </c>
      <c r="B19" s="60"/>
      <c r="C19" s="61"/>
      <c r="D19" s="61"/>
      <c r="E19" t="s" s="62">
        <f>'TKC - Tabela 1'!D18</f>
        <v>274</v>
      </c>
      <c r="F19" s="62">
        <f>'TKC - Tabela 1'!E18</f>
        <v>228</v>
      </c>
      <c r="G19" s="62">
        <v>17</v>
      </c>
      <c r="H19" s="62">
        <f>MAX(2,MIN(22,MAX(G2:G30))+2-G19+IF(G19=1,7,IF(G19=2,3,IF(G19=3,1,0))))</f>
        <v>7</v>
      </c>
    </row>
    <row r="20" ht="16" customHeight="1">
      <c r="A20" t="s" s="59">
        <f>CONCATENATE('TKC - Tabela 1'!B19," ",UPPER('TKC - Tabela 1'!C19))</f>
        <v>192</v>
      </c>
      <c r="B20" s="60"/>
      <c r="C20" s="61"/>
      <c r="D20" s="61"/>
      <c r="E20" t="s" s="62">
        <f>'TKC - Tabela 1'!D19</f>
        <v>274</v>
      </c>
      <c r="F20" s="62">
        <f>'TKC - Tabela 1'!E19</f>
        <v>225</v>
      </c>
      <c r="G20" s="62">
        <v>18</v>
      </c>
      <c r="H20" s="62">
        <f>MAX(2,MIN(22,MAX(G2:G30))+2-G20+IF(G20=1,7,IF(G20=2,3,IF(G20=3,1,0))))</f>
        <v>6</v>
      </c>
    </row>
    <row r="21" ht="16" customHeight="1">
      <c r="A21" t="s" s="59">
        <f>CONCATENATE('TKC - Tabela 1'!B20," ",UPPER('TKC - Tabela 1'!C20))</f>
        <v>193</v>
      </c>
      <c r="B21" s="60"/>
      <c r="C21" s="61"/>
      <c r="D21" s="61"/>
      <c r="E21" t="s" s="62">
        <f>'TKC - Tabela 1'!D20</f>
        <v>274</v>
      </c>
      <c r="F21" s="62">
        <f>'TKC - Tabela 1'!E20</f>
        <v>224</v>
      </c>
      <c r="G21" s="62">
        <v>19</v>
      </c>
      <c r="H21" s="62">
        <f>MAX(2,MIN(22,MAX(G2:G30))+2-G21+IF(G21=1,7,IF(G21=2,3,IF(G21=3,1,0))))</f>
        <v>5</v>
      </c>
    </row>
    <row r="22" ht="16" customHeight="1">
      <c r="A22" t="s" s="59">
        <f>CONCATENATE('TKC - Tabela 1'!B21," ",UPPER('TKC - Tabela 1'!C21))</f>
        <v>194</v>
      </c>
      <c r="B22" s="60"/>
      <c r="C22" s="61"/>
      <c r="D22" s="61"/>
      <c r="E22" t="s" s="62">
        <f>'TKC - Tabela 1'!D21</f>
        <v>274</v>
      </c>
      <c r="F22" s="62">
        <f>'TKC - Tabela 1'!E21</f>
        <v>195</v>
      </c>
      <c r="G22" s="62">
        <v>20</v>
      </c>
      <c r="H22" s="62">
        <f>MAX(2,MIN(22,MAX(G2:G30))+2-G22+IF(G22=1,7,IF(G22=2,3,IF(G22=3,1,0))))</f>
        <v>4</v>
      </c>
    </row>
    <row r="23" ht="16" customHeight="1">
      <c r="A23" t="s" s="59">
        <f>CONCATENATE('TKC - Tabela 1'!B22," ",UPPER('TKC - Tabela 1'!C22))</f>
        <v>195</v>
      </c>
      <c r="B23" s="60"/>
      <c r="C23" s="61"/>
      <c r="D23" s="61"/>
      <c r="E23" t="s" s="62">
        <f>'TKC - Tabela 1'!D22</f>
        <v>274</v>
      </c>
      <c r="F23" s="62">
        <f>'TKC - Tabela 1'!E22</f>
        <v>193</v>
      </c>
      <c r="G23" s="62">
        <v>21</v>
      </c>
      <c r="H23" s="62">
        <f>MAX(2,MIN(22,MAX(G2:G30))+2-G23+IF(G23=1,7,IF(G23=2,3,IF(G23=3,1,0))))</f>
        <v>3</v>
      </c>
    </row>
    <row r="24" ht="16" customHeight="1">
      <c r="A24" t="s" s="59">
        <f>CONCATENATE('TKC - Tabela 1'!B23," ",UPPER('TKC - Tabela 1'!C23))</f>
        <v>201</v>
      </c>
      <c r="B24" s="60"/>
      <c r="C24" s="61"/>
      <c r="D24" s="61"/>
      <c r="E24" t="s" s="62">
        <f>'TKC - Tabela 1'!D23</f>
        <v>274</v>
      </c>
      <c r="F24" s="62">
        <f>'TKC - Tabela 1'!E23</f>
        <v>189</v>
      </c>
      <c r="G24" s="62">
        <v>22</v>
      </c>
      <c r="H24" s="62">
        <f>MAX(2,MIN(22,MAX(G2:G30))+2-G24+IF(G24=1,7,IF(G24=2,3,IF(G24=3,1,0))))</f>
        <v>2</v>
      </c>
    </row>
    <row r="25" ht="16" customHeight="1">
      <c r="A25" t="s" s="59">
        <f>CONCATENATE('TKC - Tabela 1'!B24," ",UPPER('TKC - Tabela 1'!C24))</f>
        <v>197</v>
      </c>
      <c r="B25" s="60"/>
      <c r="C25" s="61"/>
      <c r="D25" s="61"/>
      <c r="E25" t="s" s="62">
        <f>'TKC - Tabela 1'!D24</f>
        <v>274</v>
      </c>
      <c r="F25" s="62">
        <f>'TKC - Tabela 1'!E24</f>
        <v>183</v>
      </c>
      <c r="G25" s="62">
        <v>23</v>
      </c>
      <c r="H25" s="62">
        <f>MAX(2,MIN(22,MAX(G2:G30))+2-G25+IF(G25=1,7,IF(G25=2,3,IF(G25=3,1,0))))</f>
        <v>2</v>
      </c>
    </row>
    <row r="26" ht="16" customHeight="1">
      <c r="A26" t="s" s="59">
        <f>CONCATENATE('TKC - Tabela 1'!B25," ",UPPER('TKC - Tabela 1'!C25))</f>
        <v>199</v>
      </c>
      <c r="B26" s="60"/>
      <c r="C26" s="61"/>
      <c r="D26" s="61"/>
      <c r="E26" t="s" s="62">
        <f>'TKC - Tabela 1'!D25</f>
        <v>274</v>
      </c>
      <c r="F26" s="62">
        <f>'TKC - Tabela 1'!E25</f>
        <v>178</v>
      </c>
      <c r="G26" s="62">
        <v>24</v>
      </c>
      <c r="H26" s="62">
        <f>MAX(2,MIN(22,MAX(G2:G30))+2-G26+IF(G26=1,7,IF(G26=2,3,IF(G26=3,1,0))))</f>
        <v>2</v>
      </c>
    </row>
    <row r="27" ht="16" customHeight="1">
      <c r="A27" t="s" s="59">
        <f>CONCATENATE('TKC - Tabela 1'!B26," ",UPPER('TKC - Tabela 1'!C26))</f>
        <v>196</v>
      </c>
      <c r="B27" s="60"/>
      <c r="C27" s="61"/>
      <c r="D27" s="61"/>
      <c r="E27" t="s" s="62">
        <f>'TKC - Tabela 1'!D26</f>
        <v>274</v>
      </c>
      <c r="F27" s="62">
        <f>'TKC - Tabela 1'!E26</f>
        <v>152</v>
      </c>
      <c r="G27" s="62">
        <v>25</v>
      </c>
      <c r="H27" s="62">
        <f>MAX(2,MIN(22,MAX(G2:G30))+2-G27+IF(G27=1,7,IF(G27=2,3,IF(G27=3,1,0))))</f>
        <v>2</v>
      </c>
    </row>
    <row r="28" ht="16" customHeight="1">
      <c r="A28" t="s" s="59">
        <f>CONCATENATE('TKC - Tabela 1'!B27," ",UPPER('TKC - Tabela 1'!C27))</f>
        <v>198</v>
      </c>
      <c r="B28" s="60"/>
      <c r="C28" s="61"/>
      <c r="D28" s="61"/>
      <c r="E28" t="s" s="62">
        <f>'TKC - Tabela 1'!D27</f>
        <v>274</v>
      </c>
      <c r="F28" s="62">
        <f>'TKC - Tabela 1'!E27</f>
        <v>145</v>
      </c>
      <c r="G28" s="62">
        <v>26</v>
      </c>
      <c r="H28" s="62">
        <f>MAX(2,MIN(22,MAX(G2:G30))+2-G28+IF(G28=1,7,IF(G28=2,3,IF(G28=3,1,0))))</f>
        <v>2</v>
      </c>
    </row>
    <row r="29" ht="16" customHeight="1">
      <c r="A29" t="s" s="59">
        <f>CONCATENATE('TKC - Tabela 1'!B28," ",UPPER('TKC - Tabela 1'!C28))</f>
        <v>200</v>
      </c>
      <c r="B29" s="60"/>
      <c r="C29" s="61"/>
      <c r="D29" s="61"/>
      <c r="E29" t="s" s="62">
        <f>'TKC - Tabela 1'!D28</f>
        <v>274</v>
      </c>
      <c r="F29" s="62">
        <f>'TKC - Tabela 1'!E28</f>
        <v>120</v>
      </c>
      <c r="G29" s="62">
        <v>27</v>
      </c>
      <c r="H29" s="62">
        <f>MAX(2,MIN(22,MAX(G2:G30))+2-G29+IF(G29=1,7,IF(G29=2,3,IF(G29=3,1,0))))</f>
        <v>2</v>
      </c>
    </row>
    <row r="30" ht="16" customHeight="1">
      <c r="A30" s="60"/>
      <c r="B30" s="60"/>
      <c r="C30" s="61"/>
      <c r="D30" s="61"/>
      <c r="E30" s="63"/>
      <c r="F30" s="63"/>
      <c r="G30" s="63"/>
      <c r="H30" s="64">
        <f>SUM(H3:H29)</f>
        <v>296</v>
      </c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8"/>
  <sheetViews>
    <sheetView workbookViewId="0" showGridLines="0" defaultGridColor="1">
      <pane topLeftCell="B2" xSplit="1" ySplit="1" activePane="bottomRight" state="frozenSplit"/>
    </sheetView>
  </sheetViews>
  <sheetFormatPr defaultColWidth="12.25" defaultRowHeight="18" customHeight="1" outlineLevelRow="0" outlineLevelCol="0"/>
  <cols>
    <col min="1" max="1" width="2.5" style="6" customWidth="1"/>
    <col min="2" max="2" width="32.0391" style="6" customWidth="1"/>
    <col min="3" max="3" width="14.75" style="6" customWidth="1"/>
    <col min="4" max="4" width="5.875" style="6" customWidth="1"/>
    <col min="5" max="5" width="22.875" style="6" customWidth="1"/>
    <col min="6" max="6" width="5.625" style="6" customWidth="1"/>
    <col min="7" max="7" width="4.17969" style="6" customWidth="1"/>
    <col min="8" max="8" width="4.26562" style="6" customWidth="1"/>
    <col min="9" max="9" width="3.95312" style="6" customWidth="1"/>
    <col min="10" max="10" width="4.09375" style="6" customWidth="1"/>
    <col min="11" max="256" width="12.25" style="6" customWidth="1"/>
  </cols>
  <sheetData>
    <row r="1" ht="20.55" customHeight="1">
      <c r="A1" t="s" s="7">
        <v>7</v>
      </c>
      <c r="B1" t="s" s="8">
        <v>8</v>
      </c>
      <c r="C1" t="s" s="8">
        <v>9</v>
      </c>
      <c r="D1" t="s" s="8">
        <v>10</v>
      </c>
      <c r="E1" t="s" s="8">
        <v>11</v>
      </c>
      <c r="F1" s="9"/>
      <c r="G1" t="s" s="7">
        <v>12</v>
      </c>
      <c r="H1" t="s" s="7">
        <v>13</v>
      </c>
      <c r="I1" t="s" s="7">
        <v>14</v>
      </c>
      <c r="J1" t="s" s="7">
        <v>15</v>
      </c>
    </row>
    <row r="2" ht="20.55" customHeight="1">
      <c r="A2" s="10">
        <v>1</v>
      </c>
      <c r="B2" t="s" s="11">
        <v>16</v>
      </c>
      <c r="C2" t="s" s="11">
        <v>17</v>
      </c>
      <c r="D2" t="s" s="11">
        <v>18</v>
      </c>
      <c r="E2" t="s" s="11">
        <v>19</v>
      </c>
      <c r="F2" t="s" s="11">
        <v>20</v>
      </c>
      <c r="G2" s="12">
        <v>17</v>
      </c>
      <c r="H2" s="13"/>
      <c r="I2" s="13"/>
      <c r="J2" s="13"/>
    </row>
    <row r="3" ht="20.35" customHeight="1">
      <c r="A3" s="10">
        <v>5</v>
      </c>
      <c r="B3" t="s" s="14">
        <v>21</v>
      </c>
      <c r="C3" t="s" s="14">
        <v>22</v>
      </c>
      <c r="D3" t="s" s="14">
        <v>23</v>
      </c>
      <c r="E3" t="s" s="14">
        <v>24</v>
      </c>
      <c r="F3" t="s" s="14">
        <v>25</v>
      </c>
      <c r="G3" s="12">
        <v>15</v>
      </c>
      <c r="H3" s="15"/>
      <c r="I3" s="15"/>
      <c r="J3" s="15"/>
    </row>
    <row r="4" ht="20.35" customHeight="1">
      <c r="A4" s="10">
        <v>4</v>
      </c>
      <c r="B4" t="s" s="11">
        <v>26</v>
      </c>
      <c r="C4" t="s" s="11">
        <v>27</v>
      </c>
      <c r="D4" t="s" s="11">
        <v>28</v>
      </c>
      <c r="E4" t="s" s="11">
        <v>29</v>
      </c>
      <c r="F4" t="s" s="11">
        <v>30</v>
      </c>
      <c r="G4" s="16">
        <v>7</v>
      </c>
      <c r="H4" s="13"/>
      <c r="I4" s="13"/>
      <c r="J4" s="13"/>
    </row>
    <row r="5" ht="20.35" customHeight="1">
      <c r="A5" s="10">
        <v>3</v>
      </c>
      <c r="B5" t="s" s="14">
        <v>31</v>
      </c>
      <c r="C5" t="s" s="14">
        <v>32</v>
      </c>
      <c r="D5" t="s" s="14">
        <v>33</v>
      </c>
      <c r="E5" t="s" s="14">
        <v>19</v>
      </c>
      <c r="F5" t="s" s="14">
        <v>34</v>
      </c>
      <c r="G5" s="12">
        <v>31</v>
      </c>
      <c r="H5" s="12">
        <v>6</v>
      </c>
      <c r="I5" s="15"/>
      <c r="J5" s="15"/>
    </row>
    <row r="6" ht="20.35" customHeight="1">
      <c r="A6" s="10">
        <v>2</v>
      </c>
      <c r="B6" t="s" s="11">
        <v>35</v>
      </c>
      <c r="C6" t="s" s="11">
        <v>36</v>
      </c>
      <c r="D6" t="s" s="11">
        <v>37</v>
      </c>
      <c r="E6" t="s" s="11">
        <v>19</v>
      </c>
      <c r="F6" t="s" s="11">
        <v>38</v>
      </c>
      <c r="G6" s="12">
        <v>60</v>
      </c>
      <c r="H6" s="12">
        <v>19</v>
      </c>
      <c r="I6" s="12">
        <v>6</v>
      </c>
      <c r="J6" s="12">
        <v>15</v>
      </c>
    </row>
    <row r="7" ht="20.55" customHeight="1">
      <c r="A7" s="10">
        <v>6</v>
      </c>
      <c r="B7" t="s" s="14">
        <v>39</v>
      </c>
      <c r="C7" t="s" s="14">
        <v>40</v>
      </c>
      <c r="D7" t="s" s="14">
        <v>18</v>
      </c>
      <c r="E7" t="s" s="14">
        <v>41</v>
      </c>
      <c r="F7" t="s" s="14">
        <v>42</v>
      </c>
      <c r="G7" s="16">
        <v>27</v>
      </c>
      <c r="H7" s="15"/>
      <c r="I7" s="15"/>
      <c r="J7" s="15"/>
    </row>
    <row r="8" ht="20.55" customHeight="1">
      <c r="A8" s="17"/>
      <c r="B8" s="18"/>
      <c r="C8" s="18"/>
      <c r="D8" s="18"/>
      <c r="E8" t="s" s="19">
        <v>43</v>
      </c>
      <c r="F8" s="18"/>
      <c r="G8" s="20">
        <v>6</v>
      </c>
      <c r="H8" s="21">
        <v>2</v>
      </c>
      <c r="I8" s="21">
        <v>1</v>
      </c>
      <c r="J8" s="21">
        <v>1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5"/>
  <sheetViews>
    <sheetView workbookViewId="0" showGridLines="0" defaultGridColor="1"/>
  </sheetViews>
  <sheetFormatPr defaultColWidth="12.25" defaultRowHeight="18" customHeight="1" outlineLevelRow="0" outlineLevelCol="0"/>
  <cols>
    <col min="1" max="1" width="3.22656" style="22" customWidth="1"/>
    <col min="2" max="2" width="35.9453" style="22" customWidth="1"/>
    <col min="3" max="256" width="12.25" style="22" customWidth="1"/>
  </cols>
  <sheetData>
    <row r="1">
      <c r="A1" t="s" s="23">
        <v>44</v>
      </c>
      <c r="B1"/>
    </row>
    <row r="2" ht="20.35" customHeight="1">
      <c r="A2" s="24"/>
      <c r="B2" t="s" s="11">
        <v>46</v>
      </c>
    </row>
    <row r="3" ht="20.35" customHeight="1">
      <c r="A3" s="25"/>
      <c r="B3" t="s" s="14">
        <v>47</v>
      </c>
    </row>
    <row r="4" ht="20.35" customHeight="1">
      <c r="A4" s="26"/>
      <c r="B4" t="s" s="11">
        <v>48</v>
      </c>
    </row>
    <row r="5" ht="20.35" customHeight="1">
      <c r="A5" s="27"/>
      <c r="B5" t="s" s="14">
        <v>49</v>
      </c>
    </row>
  </sheetData>
  <mergeCells count="1">
    <mergeCell ref="A1:B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2:K127"/>
  <sheetViews>
    <sheetView workbookViewId="0" showGridLines="0" defaultGridColor="1">
      <pane topLeftCell="D3" xSplit="3" ySplit="2" activePane="bottomRight" state="frozenSplit"/>
    </sheetView>
  </sheetViews>
  <sheetFormatPr defaultColWidth="6.625" defaultRowHeight="18" customHeight="1" outlineLevelRow="0" outlineLevelCol="0"/>
  <cols>
    <col min="1" max="1" hidden="1" width="6.625" style="28" customWidth="1"/>
    <col min="2" max="2" width="24.125" style="28" customWidth="1"/>
    <col min="3" max="3" width="5.67969" style="28" customWidth="1"/>
    <col min="4" max="4" width="5.67969" style="28" customWidth="1"/>
    <col min="5" max="5" width="5.67969" style="28" customWidth="1"/>
    <col min="6" max="6" width="5.67969" style="28" customWidth="1"/>
    <col min="7" max="7" width="5.67969" style="28" customWidth="1"/>
    <col min="8" max="8" width="5.67969" style="28" customWidth="1"/>
    <col min="9" max="9" width="5.67969" style="28" customWidth="1"/>
    <col min="10" max="10" width="5.67969" style="28" customWidth="1"/>
    <col min="11" max="11" width="5.67969" style="28" customWidth="1"/>
    <col min="12" max="256" width="6.625" style="28" customWidth="1"/>
  </cols>
  <sheetData>
    <row r="1">
      <c r="A1" t="s" s="23">
        <v>51</v>
      </c>
      <c r="B1"/>
      <c r="C1"/>
      <c r="D1"/>
      <c r="E1"/>
      <c r="F1"/>
      <c r="G1"/>
      <c r="H1"/>
      <c r="I1"/>
      <c r="J1"/>
      <c r="K1"/>
    </row>
    <row r="2" ht="20.55" customHeight="1">
      <c r="A2" t="s" s="8">
        <v>53</v>
      </c>
      <c r="B2" t="s" s="8">
        <v>8</v>
      </c>
      <c r="C2" t="s" s="7">
        <v>54</v>
      </c>
      <c r="D2" t="s" s="7">
        <v>20</v>
      </c>
      <c r="E2" t="s" s="7">
        <v>25</v>
      </c>
      <c r="F2" t="s" s="29">
        <v>30</v>
      </c>
      <c r="G2" t="s" s="7">
        <v>34</v>
      </c>
      <c r="H2" t="s" s="7">
        <v>38</v>
      </c>
      <c r="I2" t="s" s="29">
        <v>42</v>
      </c>
      <c r="J2" t="s" s="7">
        <v>55</v>
      </c>
      <c r="K2" t="s" s="7">
        <v>56</v>
      </c>
    </row>
    <row r="3" ht="20.55" customHeight="1">
      <c r="A3" s="30"/>
      <c r="B3" t="s" s="31">
        <v>57</v>
      </c>
      <c r="C3" t="s" s="10">
        <v>58</v>
      </c>
      <c r="D3" s="32">
        <f>IF(ISERROR(VLOOKUP($B3,'AOPC - WLC Score'!$A$3:$H$19,6,FALSE)),0,VLOOKUP($B3,'AOPC - WLC Score'!$A$3:$H$19,8,FALSE))</f>
        <v>0</v>
      </c>
      <c r="E3" s="32">
        <f>IF(ISERROR(VLOOKUP($B3,'SOPC - WLC Score'!$A$3:$H$17,6,FALSE)),0,VLOOKUP($B3,'SOPC - WLC Score'!$A$3:$H$17,8,FALSE))</f>
        <v>0</v>
      </c>
      <c r="F3" s="33">
        <f>IF(ISERROR(VLOOKUP($B3,'NOPER - WLC Score'!$A$3:$H$9,6,FALSE)),0,VLOOKUP($B3,'NOPER - WLC Score'!$A$3:$H$9,8,FALSE))</f>
        <v>0</v>
      </c>
      <c r="G3" s="32">
        <f>IF(ISERROR(VLOOKUP($B3,'EPSC - WLC Score'!$A$3:$H$33,6,FALSE)),0,VLOOKUP($B3,'EPSC - WLC Score'!$A$3:$H$33,8,FALSE))</f>
        <v>22</v>
      </c>
      <c r="H3" s="32">
        <f>IF(ISERROR(VLOOKUP($B3,'WPC - WLC Score'!$A$3:$H$62,6,FALSE)),0,VLOOKUP($B3,'WPC - WLC Score'!$A$3:$H$62,8,FALSE))</f>
        <v>30</v>
      </c>
      <c r="I3" s="33">
        <f>IF(ISERROR(VLOOKUP($B3,'TKC - WLC Score'!$A$3:$H$29,6,FALSE)),0,VLOOKUP($B3,'TKC - WLC Score'!$A$3:$H$29,8,FALSE))</f>
        <v>0</v>
      </c>
      <c r="J3" s="32">
        <f>D3+E3+G3+H3</f>
        <v>52</v>
      </c>
      <c r="K3" s="34">
        <f>SUM(K2)+1</f>
        <v>1</v>
      </c>
    </row>
    <row r="4" ht="20.35" customHeight="1">
      <c r="A4" s="30"/>
      <c r="B4" t="s" s="31">
        <v>59</v>
      </c>
      <c r="C4" t="s" s="10">
        <v>60</v>
      </c>
      <c r="D4" s="35">
        <f>IF(ISERROR(VLOOKUP($B4,'AOPC - WLC Score'!$A$3:$H$19,6,FALSE)),0,VLOOKUP($B4,'AOPC - WLC Score'!$A$3:$H$19,8,FALSE))</f>
        <v>0</v>
      </c>
      <c r="E4" s="35">
        <f>IF(ISERROR(VLOOKUP($B4,'SOPC - WLC Score'!$A$3:$H$17,6,FALSE)),0,VLOOKUP($B4,'SOPC - WLC Score'!$A$3:$H$17,8,FALSE))</f>
        <v>0</v>
      </c>
      <c r="F4" s="36">
        <f>IF(ISERROR(VLOOKUP($B4,'NOPER - WLC Score'!$A$3:$H$9,6,FALSE)),0,VLOOKUP($B4,'NOPER - WLC Score'!$A$3:$H$9,8,FALSE))</f>
        <v>0</v>
      </c>
      <c r="G4" s="35">
        <f>IF(ISERROR(VLOOKUP($B4,'EPSC - WLC Score'!$A$3:$H$33,6,FALSE)),0,VLOOKUP($B4,'EPSC - WLC Score'!$A$3:$H$33,8,FALSE))</f>
        <v>25</v>
      </c>
      <c r="H4" s="35">
        <f>IF(ISERROR(VLOOKUP($B4,'WPC - WLC Score'!$A$3:$H$62,6,FALSE)),0,VLOOKUP($B4,'WPC - WLC Score'!$A$3:$H$62,8,FALSE))</f>
        <v>18</v>
      </c>
      <c r="I4" s="36">
        <f>IF(ISERROR(VLOOKUP($B4,'TKC - WLC Score'!$A$3:$H$29,6,FALSE)),0,VLOOKUP($B4,'TKC - WLC Score'!$A$3:$H$29,8,FALSE))</f>
        <v>0</v>
      </c>
      <c r="J4" s="35">
        <f>D4+E4+G4+H4</f>
        <v>43</v>
      </c>
      <c r="K4" s="37">
        <f>SUM(K3)+1</f>
        <v>2</v>
      </c>
    </row>
    <row r="5" ht="20.35" customHeight="1">
      <c r="A5" s="30"/>
      <c r="B5" t="s" s="31">
        <v>61</v>
      </c>
      <c r="C5" t="s" s="10">
        <v>60</v>
      </c>
      <c r="D5" s="32">
        <f>IF(ISERROR(VLOOKUP($B5,'AOPC - WLC Score'!$A$3:$H$19,6,FALSE)),0,VLOOKUP($B5,'AOPC - WLC Score'!$A$3:$H$19,8,FALSE))</f>
        <v>0</v>
      </c>
      <c r="E5" s="32">
        <f>IF(ISERROR(VLOOKUP($B5,'SOPC - WLC Score'!$A$3:$H$17,6,FALSE)),0,VLOOKUP($B5,'SOPC - WLC Score'!$A$3:$H$17,8,FALSE))</f>
        <v>0</v>
      </c>
      <c r="F5" s="33">
        <f>IF(ISERROR(VLOOKUP($B5,'NOPER - WLC Score'!$A$3:$H$9,6,FALSE)),0,VLOOKUP($B5,'NOPER - WLC Score'!$A$3:$H$9,8,FALSE))</f>
        <v>0</v>
      </c>
      <c r="G5" s="32">
        <f>IF(ISERROR(VLOOKUP($B5,'EPSC - WLC Score'!$A$3:$H$33,6,FALSE)),0,VLOOKUP($B5,'EPSC - WLC Score'!$A$3:$H$33,8,FALSE))</f>
        <v>19</v>
      </c>
      <c r="H5" s="32">
        <f>IF(ISERROR(VLOOKUP($B5,'WPC - WLC Score'!$A$3:$H$62,6,FALSE)),0,VLOOKUP($B5,'WPC - WLC Score'!$A$3:$H$62,8,FALSE))</f>
        <v>22</v>
      </c>
      <c r="I5" s="33">
        <f>IF(ISERROR(VLOOKUP($B5,'TKC - WLC Score'!$A$3:$H$29,6,FALSE)),0,VLOOKUP($B5,'TKC - WLC Score'!$A$3:$H$29,8,FALSE))</f>
        <v>0</v>
      </c>
      <c r="J5" s="32">
        <f>D5+E5+G5+H5</f>
        <v>41</v>
      </c>
      <c r="K5" s="34">
        <f>SUM(K4)+1</f>
        <v>3</v>
      </c>
    </row>
    <row r="6" ht="20.35" customHeight="1">
      <c r="A6" s="30"/>
      <c r="B6" t="s" s="31">
        <v>62</v>
      </c>
      <c r="C6" t="s" s="10">
        <v>63</v>
      </c>
      <c r="D6" s="35">
        <f>IF(ISERROR(VLOOKUP($B6,'AOPC - WLC Score'!$A$3:$H$19,6,FALSE)),0,VLOOKUP($B6,'AOPC - WLC Score'!$A$3:$H$19,8,FALSE))</f>
        <v>25</v>
      </c>
      <c r="E6" s="35">
        <f>IF(ISERROR(VLOOKUP($B6,'SOPC - WLC Score'!$A$3:$H$17,6,FALSE)),0,VLOOKUP($B6,'SOPC - WLC Score'!$A$3:$H$17,8,FALSE))</f>
        <v>0</v>
      </c>
      <c r="F6" s="36">
        <f>IF(ISERROR(VLOOKUP($B6,'NOPER - WLC Score'!$A$3:$H$9,6,FALSE)),0,VLOOKUP($B6,'NOPER - WLC Score'!$A$3:$H$9,8,FALSE))</f>
        <v>0</v>
      </c>
      <c r="G6" s="35">
        <f>IF(ISERROR(VLOOKUP($B6,'EPSC - WLC Score'!$A$3:$H$33,6,FALSE)),0,VLOOKUP($B6,'EPSC - WLC Score'!$A$3:$H$33,8,FALSE))</f>
        <v>0</v>
      </c>
      <c r="H6" s="35">
        <f>IF(ISERROR(VLOOKUP($B6,'WPC - WLC Score'!$A$3:$H$62,6,FALSE)),0,VLOOKUP($B6,'WPC - WLC Score'!$A$3:$H$62,8,FALSE))</f>
        <v>14</v>
      </c>
      <c r="I6" s="36">
        <f>IF(ISERROR(VLOOKUP($B6,'TKC - WLC Score'!$A$3:$H$29,6,FALSE)),0,VLOOKUP($B6,'TKC - WLC Score'!$A$3:$H$29,8,FALSE))</f>
        <v>30</v>
      </c>
      <c r="J6" s="35">
        <f>D6+E6+G6+H6</f>
        <v>39</v>
      </c>
      <c r="K6" s="37">
        <f>SUM(K5)+1</f>
        <v>4</v>
      </c>
    </row>
    <row r="7" ht="20.35" customHeight="1">
      <c r="A7" s="30"/>
      <c r="B7" t="s" s="31">
        <v>64</v>
      </c>
      <c r="C7" t="s" s="10">
        <v>58</v>
      </c>
      <c r="D7" s="32">
        <f>IF(ISERROR(VLOOKUP($B7,'AOPC - WLC Score'!$A$3:$H$19,6,FALSE)),0,VLOOKUP($B7,'AOPC - WLC Score'!$A$3:$H$19,8,FALSE))</f>
        <v>0</v>
      </c>
      <c r="E7" s="32">
        <f>IF(ISERROR(VLOOKUP($B7,'SOPC - WLC Score'!$A$3:$H$17,6,FALSE)),0,VLOOKUP($B7,'SOPC - WLC Score'!$A$3:$H$17,8,FALSE))</f>
        <v>0</v>
      </c>
      <c r="F7" s="33">
        <f>IF(ISERROR(VLOOKUP($B7,'NOPER - WLC Score'!$A$3:$H$9,6,FALSE)),0,VLOOKUP($B7,'NOPER - WLC Score'!$A$3:$H$9,8,FALSE))</f>
        <v>0</v>
      </c>
      <c r="G7" s="32">
        <f>IF(ISERROR(VLOOKUP($B7,'EPSC - WLC Score'!$A$3:$H$33,6,FALSE)),0,VLOOKUP($B7,'EPSC - WLC Score'!$A$3:$H$33,8,FALSE))</f>
        <v>16</v>
      </c>
      <c r="H7" s="32">
        <f>IF(ISERROR(VLOOKUP($B7,'WPC - WLC Score'!$A$3:$H$62,6,FALSE)),0,VLOOKUP($B7,'WPC - WLC Score'!$A$3:$H$62,8,FALSE))</f>
        <v>17</v>
      </c>
      <c r="I7" s="33">
        <f>IF(ISERROR(VLOOKUP($B7,'TKC - WLC Score'!$A$3:$H$29,6,FALSE)),0,VLOOKUP($B7,'TKC - WLC Score'!$A$3:$H$29,8,FALSE))</f>
        <v>0</v>
      </c>
      <c r="J7" s="32">
        <f>D7+E7+G7+H7</f>
        <v>33</v>
      </c>
      <c r="K7" s="34">
        <f>SUM(K6)+1</f>
        <v>5</v>
      </c>
    </row>
    <row r="8" ht="20.35" customHeight="1">
      <c r="A8" s="30"/>
      <c r="B8" t="s" s="31">
        <v>65</v>
      </c>
      <c r="C8" t="s" s="10">
        <v>58</v>
      </c>
      <c r="D8" s="35">
        <f>IF(ISERROR(VLOOKUP($B8,'AOPC - WLC Score'!$A$3:$H$19,6,FALSE)),0,VLOOKUP($B8,'AOPC - WLC Score'!$A$3:$H$19,8,FALSE))</f>
        <v>0</v>
      </c>
      <c r="E8" s="35">
        <f>IF(ISERROR(VLOOKUP($B8,'SOPC - WLC Score'!$A$3:$H$17,6,FALSE)),0,VLOOKUP($B8,'SOPC - WLC Score'!$A$3:$H$17,8,FALSE))</f>
        <v>0</v>
      </c>
      <c r="F8" s="36">
        <f>IF(ISERROR(VLOOKUP($B8,'NOPER - WLC Score'!$A$3:$H$9,6,FALSE)),0,VLOOKUP($B8,'NOPER - WLC Score'!$A$3:$H$9,8,FALSE))</f>
        <v>0</v>
      </c>
      <c r="G8" s="35">
        <f>IF(ISERROR(VLOOKUP($B8,'EPSC - WLC Score'!$A$3:$H$33,6,FALSE)),0,VLOOKUP($B8,'EPSC - WLC Score'!$A$3:$H$33,8,FALSE))</f>
        <v>30</v>
      </c>
      <c r="H8" s="35">
        <f>IF(ISERROR(VLOOKUP($B8,'WPC - WLC Score'!$A$3:$H$62,6,FALSE)),0,VLOOKUP($B8,'WPC - WLC Score'!$A$3:$H$62,8,FALSE))</f>
        <v>0</v>
      </c>
      <c r="I8" s="36">
        <f>IF(ISERROR(VLOOKUP($B8,'TKC - WLC Score'!$A$3:$H$29,6,FALSE)),0,VLOOKUP($B8,'TKC - WLC Score'!$A$3:$H$29,8,FALSE))</f>
        <v>0</v>
      </c>
      <c r="J8" s="35">
        <f>D8+E8+G8+H8</f>
        <v>30</v>
      </c>
      <c r="K8" s="37">
        <f>SUM(K7)+1</f>
        <v>6</v>
      </c>
    </row>
    <row r="9" ht="20.35" customHeight="1">
      <c r="A9" s="30"/>
      <c r="B9" t="s" s="31">
        <v>66</v>
      </c>
      <c r="C9" t="s" s="10">
        <v>67</v>
      </c>
      <c r="D9" s="32">
        <f>IF(ISERROR(VLOOKUP($B9,'AOPC - WLC Score'!$A$3:$H$19,6,FALSE)),0,VLOOKUP($B9,'AOPC - WLC Score'!$A$3:$H$19,8,FALSE))</f>
        <v>0</v>
      </c>
      <c r="E9" s="32">
        <f>IF(ISERROR(VLOOKUP($B9,'SOPC - WLC Score'!$A$3:$H$17,6,FALSE)),0,VLOOKUP($B9,'SOPC - WLC Score'!$A$3:$H$17,8,FALSE))</f>
        <v>0</v>
      </c>
      <c r="F9" s="33">
        <f>IF(ISERROR(VLOOKUP($B9,'NOPER - WLC Score'!$A$3:$H$9,6,FALSE)),0,VLOOKUP($B9,'NOPER - WLC Score'!$A$3:$H$9,8,FALSE))</f>
        <v>0</v>
      </c>
      <c r="G9" s="32">
        <f>IF(ISERROR(VLOOKUP($B9,'EPSC - WLC Score'!$A$3:$H$33,6,FALSE)),0,VLOOKUP($B9,'EPSC - WLC Score'!$A$3:$H$33,8,FALSE))</f>
        <v>0</v>
      </c>
      <c r="H9" s="32">
        <f>IF(ISERROR(VLOOKUP($B9,'WPC - WLC Score'!$A$3:$H$62,6,FALSE)),0,VLOOKUP($B9,'WPC - WLC Score'!$A$3:$H$62,8,FALSE))</f>
        <v>25</v>
      </c>
      <c r="I9" s="33">
        <f>IF(ISERROR(VLOOKUP($B9,'TKC - WLC Score'!$A$3:$H$29,6,FALSE)),0,VLOOKUP($B9,'TKC - WLC Score'!$A$3:$H$29,8,FALSE))</f>
        <v>0</v>
      </c>
      <c r="J9" s="32">
        <f>D9+E9+G9+H9</f>
        <v>25</v>
      </c>
      <c r="K9" s="34">
        <f>SUM(K8)+1</f>
        <v>7</v>
      </c>
    </row>
    <row r="10" ht="20.35" customHeight="1">
      <c r="A10" s="30"/>
      <c r="B10" t="s" s="31">
        <v>68</v>
      </c>
      <c r="C10" t="s" s="10">
        <v>69</v>
      </c>
      <c r="D10" s="35">
        <f>IF(ISERROR(VLOOKUP($B10,'AOPC - WLC Score'!$A$3:$H$19,6,FALSE)),0,VLOOKUP($B10,'AOPC - WLC Score'!$A$3:$H$19,8,FALSE))</f>
        <v>0</v>
      </c>
      <c r="E10" s="35">
        <f>IF(ISERROR(VLOOKUP($B10,'SOPC - WLC Score'!$A$3:$H$17,6,FALSE)),0,VLOOKUP($B10,'SOPC - WLC Score'!$A$3:$H$17,8,FALSE))</f>
        <v>23</v>
      </c>
      <c r="F10" s="36">
        <f>IF(ISERROR(VLOOKUP($B10,'NOPER - WLC Score'!$A$3:$H$9,6,FALSE)),0,VLOOKUP($B10,'NOPER - WLC Score'!$A$3:$H$9,8,FALSE))</f>
        <v>15</v>
      </c>
      <c r="G10" s="35">
        <f>IF(ISERROR(VLOOKUP($B10,'EPSC - WLC Score'!$A$3:$H$33,6,FALSE)),0,VLOOKUP($B10,'EPSC - WLC Score'!$A$3:$H$33,8,FALSE))</f>
        <v>0</v>
      </c>
      <c r="H10" s="35">
        <f>IF(ISERROR(VLOOKUP($B10,'WPC - WLC Score'!$A$3:$H$62,6,FALSE)),0,VLOOKUP($B10,'WPC - WLC Score'!$A$3:$H$62,8,FALSE))</f>
        <v>0</v>
      </c>
      <c r="I10" s="36">
        <f>IF(ISERROR(VLOOKUP($B10,'TKC - WLC Score'!$A$3:$H$29,6,FALSE)),0,VLOOKUP($B10,'TKC - WLC Score'!$A$3:$H$29,8,FALSE))</f>
        <v>0</v>
      </c>
      <c r="J10" s="35">
        <f>D10+E10+G10+H10</f>
        <v>23</v>
      </c>
      <c r="K10" s="37">
        <f>SUM(K9)+1</f>
        <v>8</v>
      </c>
    </row>
    <row r="11" ht="20.35" customHeight="1">
      <c r="A11" s="30"/>
      <c r="B11" t="s" s="31">
        <v>70</v>
      </c>
      <c r="C11" t="s" s="10">
        <v>63</v>
      </c>
      <c r="D11" s="32">
        <f>IF(ISERROR(VLOOKUP($B11,'AOPC - WLC Score'!$A$3:$H$19,6,FALSE)),0,VLOOKUP($B11,'AOPC - WLC Score'!$A$3:$H$19,8,FALSE))</f>
        <v>20</v>
      </c>
      <c r="E11" s="32">
        <f>IF(ISERROR(VLOOKUP($B11,'SOPC - WLC Score'!$A$3:$H$17,6,FALSE)),0,VLOOKUP($B11,'SOPC - WLC Score'!$A$3:$H$17,8,FALSE))</f>
        <v>0</v>
      </c>
      <c r="F11" s="33">
        <f>IF(ISERROR(VLOOKUP($B11,'NOPER - WLC Score'!$A$3:$H$9,6,FALSE)),0,VLOOKUP($B11,'NOPER - WLC Score'!$A$3:$H$9,8,FALSE))</f>
        <v>0</v>
      </c>
      <c r="G11" s="32">
        <f>IF(ISERROR(VLOOKUP($B11,'EPSC - WLC Score'!$A$3:$H$33,6,FALSE)),0,VLOOKUP($B11,'EPSC - WLC Score'!$A$3:$H$33,8,FALSE))</f>
        <v>0</v>
      </c>
      <c r="H11" s="32">
        <f>IF(ISERROR(VLOOKUP($B11,'WPC - WLC Score'!$A$3:$H$62,6,FALSE)),0,VLOOKUP($B11,'WPC - WLC Score'!$A$3:$H$62,8,FALSE))</f>
        <v>2</v>
      </c>
      <c r="I11" s="33">
        <f>IF(ISERROR(VLOOKUP($B11,'TKC - WLC Score'!$A$3:$H$29,6,FALSE)),0,VLOOKUP($B11,'TKC - WLC Score'!$A$3:$H$29,8,FALSE))</f>
        <v>22</v>
      </c>
      <c r="J11" s="32">
        <f>D11+E11+G11+H11</f>
        <v>22</v>
      </c>
      <c r="K11" s="34">
        <f>SUM(K10)+1</f>
        <v>9</v>
      </c>
    </row>
    <row r="12" ht="20.35" customHeight="1">
      <c r="A12" s="30"/>
      <c r="B12" t="s" s="31">
        <v>71</v>
      </c>
      <c r="C12" t="s" s="10">
        <v>58</v>
      </c>
      <c r="D12" s="35">
        <f>IF(ISERROR(VLOOKUP($B12,'AOPC - WLC Score'!$A$3:$H$19,6,FALSE)),0,VLOOKUP($B12,'AOPC - WLC Score'!$A$3:$H$19,8,FALSE))</f>
        <v>0</v>
      </c>
      <c r="E12" s="35">
        <f>IF(ISERROR(VLOOKUP($B12,'SOPC - WLC Score'!$A$3:$H$17,6,FALSE)),0,VLOOKUP($B12,'SOPC - WLC Score'!$A$3:$H$17,8,FALSE))</f>
        <v>0</v>
      </c>
      <c r="F12" s="36">
        <f>IF(ISERROR(VLOOKUP($B12,'NOPER - WLC Score'!$A$3:$H$9,6,FALSE)),0,VLOOKUP($B12,'NOPER - WLC Score'!$A$3:$H$9,8,FALSE))</f>
        <v>0</v>
      </c>
      <c r="G12" s="35">
        <f>IF(ISERROR(VLOOKUP($B12,'EPSC - WLC Score'!$A$3:$H$33,6,FALSE)),0,VLOOKUP($B12,'EPSC - WLC Score'!$A$3:$H$33,8,FALSE))</f>
        <v>0</v>
      </c>
      <c r="H12" s="35">
        <f>IF(ISERROR(VLOOKUP($B12,'WPC - WLC Score'!$A$3:$H$62,6,FALSE)),0,VLOOKUP($B12,'WPC - WLC Score'!$A$3:$H$62,8,FALSE))</f>
        <v>20</v>
      </c>
      <c r="I12" s="36">
        <f>IF(ISERROR(VLOOKUP($B12,'TKC - WLC Score'!$A$3:$H$29,6,FALSE)),0,VLOOKUP($B12,'TKC - WLC Score'!$A$3:$H$29,8,FALSE))</f>
        <v>0</v>
      </c>
      <c r="J12" s="35">
        <f>D12+E12+G12+H12</f>
        <v>20</v>
      </c>
      <c r="K12" s="37">
        <f>SUM(K11)+1</f>
        <v>10</v>
      </c>
    </row>
    <row r="13" ht="20.35" customHeight="1">
      <c r="A13" s="30"/>
      <c r="B13" t="s" s="31">
        <v>72</v>
      </c>
      <c r="C13" t="s" s="10">
        <v>73</v>
      </c>
      <c r="D13" s="32">
        <f>IF(ISERROR(VLOOKUP($B13,'AOPC - WLC Score'!$A$3:$H$19,6,FALSE)),0,VLOOKUP($B13,'AOPC - WLC Score'!$A$3:$H$19,8,FALSE))</f>
        <v>0</v>
      </c>
      <c r="E13" s="32">
        <f>IF(ISERROR(VLOOKUP($B13,'SOPC - WLC Score'!$A$3:$H$17,6,FALSE)),0,VLOOKUP($B13,'SOPC - WLC Score'!$A$3:$H$17,8,FALSE))</f>
        <v>18</v>
      </c>
      <c r="F13" s="33">
        <f>IF(ISERROR(VLOOKUP($B13,'NOPER - WLC Score'!$A$3:$H$9,6,FALSE)),0,VLOOKUP($B13,'NOPER - WLC Score'!$A$3:$H$9,8,FALSE))</f>
        <v>0</v>
      </c>
      <c r="G13" s="32">
        <f>IF(ISERROR(VLOOKUP($B13,'EPSC - WLC Score'!$A$3:$H$33,6,FALSE)),0,VLOOKUP($B13,'EPSC - WLC Score'!$A$3:$H$33,8,FALSE))</f>
        <v>0</v>
      </c>
      <c r="H13" s="32">
        <f>IF(ISERROR(VLOOKUP($B13,'WPC - WLC Score'!$A$3:$H$62,6,FALSE)),0,VLOOKUP($B13,'WPC - WLC Score'!$A$3:$H$62,8,FALSE))</f>
        <v>2</v>
      </c>
      <c r="I13" s="33">
        <f>IF(ISERROR(VLOOKUP($B13,'TKC - WLC Score'!$A$3:$H$29,6,FALSE)),0,VLOOKUP($B13,'TKC - WLC Score'!$A$3:$H$29,8,FALSE))</f>
        <v>0</v>
      </c>
      <c r="J13" s="32">
        <f>D13+E13+G13+H13</f>
        <v>20</v>
      </c>
      <c r="K13" s="34">
        <f>SUM(K12)+1</f>
        <v>11</v>
      </c>
    </row>
    <row r="14" ht="20.35" customHeight="1">
      <c r="A14" s="30"/>
      <c r="B14" t="s" s="31">
        <v>74</v>
      </c>
      <c r="C14" t="s" s="10">
        <v>60</v>
      </c>
      <c r="D14" s="35">
        <f>IF(ISERROR(VLOOKUP($B14,'AOPC - WLC Score'!$A$3:$H$19,6,FALSE)),0,VLOOKUP($B14,'AOPC - WLC Score'!$A$3:$H$19,8,FALSE))</f>
        <v>0</v>
      </c>
      <c r="E14" s="35">
        <f>IF(ISERROR(VLOOKUP($B14,'SOPC - WLC Score'!$A$3:$H$17,6,FALSE)),0,VLOOKUP($B14,'SOPC - WLC Score'!$A$3:$H$17,8,FALSE))</f>
        <v>0</v>
      </c>
      <c r="F14" s="36">
        <f>IF(ISERROR(VLOOKUP($B14,'NOPER - WLC Score'!$A$3:$H$9,6,FALSE)),0,VLOOKUP($B14,'NOPER - WLC Score'!$A$3:$H$9,8,FALSE))</f>
        <v>0</v>
      </c>
      <c r="G14" s="35">
        <f>IF(ISERROR(VLOOKUP($B14,'EPSC - WLC Score'!$A$3:$H$33,6,FALSE)),0,VLOOKUP($B14,'EPSC - WLC Score'!$A$3:$H$33,8,FALSE))</f>
        <v>18</v>
      </c>
      <c r="H14" s="35">
        <f>IF(ISERROR(VLOOKUP($B14,'WPC - WLC Score'!$A$3:$H$62,6,FALSE)),0,VLOOKUP($B14,'WPC - WLC Score'!$A$3:$H$62,8,FALSE))</f>
        <v>2</v>
      </c>
      <c r="I14" s="36">
        <f>IF(ISERROR(VLOOKUP($B14,'TKC - WLC Score'!$A$3:$H$29,6,FALSE)),0,VLOOKUP($B14,'TKC - WLC Score'!$A$3:$H$29,8,FALSE))</f>
        <v>0</v>
      </c>
      <c r="J14" s="35">
        <f>D14+E14+G14+H14</f>
        <v>20</v>
      </c>
      <c r="K14" s="37">
        <f>SUM(K13)+1</f>
        <v>12</v>
      </c>
    </row>
    <row r="15" ht="20.35" customHeight="1">
      <c r="A15" s="30"/>
      <c r="B15" t="s" s="31">
        <v>75</v>
      </c>
      <c r="C15" t="s" s="10">
        <v>60</v>
      </c>
      <c r="D15" s="32">
        <f>IF(ISERROR(VLOOKUP($B15,'AOPC - WLC Score'!$A$3:$H$19,6,FALSE)),0,VLOOKUP($B15,'AOPC - WLC Score'!$A$3:$H$19,8,FALSE))</f>
        <v>0</v>
      </c>
      <c r="E15" s="32">
        <f>IF(ISERROR(VLOOKUP($B15,'SOPC - WLC Score'!$A$3:$H$17,6,FALSE)),0,VLOOKUP($B15,'SOPC - WLC Score'!$A$3:$H$17,8,FALSE))</f>
        <v>0</v>
      </c>
      <c r="F15" s="33">
        <f>IF(ISERROR(VLOOKUP($B15,'NOPER - WLC Score'!$A$3:$H$9,6,FALSE)),0,VLOOKUP($B15,'NOPER - WLC Score'!$A$3:$H$9,8,FALSE))</f>
        <v>0</v>
      </c>
      <c r="G15" s="32">
        <f>IF(ISERROR(VLOOKUP($B15,'EPSC - WLC Score'!$A$3:$H$33,6,FALSE)),0,VLOOKUP($B15,'EPSC - WLC Score'!$A$3:$H$33,8,FALSE))</f>
        <v>20</v>
      </c>
      <c r="H15" s="32">
        <f>IF(ISERROR(VLOOKUP($B15,'WPC - WLC Score'!$A$3:$H$62,6,FALSE)),0,VLOOKUP($B15,'WPC - WLC Score'!$A$3:$H$62,8,FALSE))</f>
        <v>0</v>
      </c>
      <c r="I15" s="33">
        <f>IF(ISERROR(VLOOKUP($B15,'TKC - WLC Score'!$A$3:$H$29,6,FALSE)),0,VLOOKUP($B15,'TKC - WLC Score'!$A$3:$H$29,8,FALSE))</f>
        <v>0</v>
      </c>
      <c r="J15" s="32">
        <f>D15+E15+G15+H15</f>
        <v>20</v>
      </c>
      <c r="K15" s="34">
        <f>SUM(K14)+1</f>
        <v>13</v>
      </c>
    </row>
    <row r="16" ht="20.35" customHeight="1">
      <c r="A16" s="30"/>
      <c r="B16" t="s" s="31">
        <v>76</v>
      </c>
      <c r="C16" t="s" s="10">
        <v>77</v>
      </c>
      <c r="D16" s="35">
        <f>IF(ISERROR(VLOOKUP($B16,'AOPC - WLC Score'!$A$3:$H$19,6,FALSE)),0,VLOOKUP($B16,'AOPC - WLC Score'!$A$3:$H$19,8,FALSE))</f>
        <v>0</v>
      </c>
      <c r="E16" s="35">
        <f>IF(ISERROR(VLOOKUP($B16,'SOPC - WLC Score'!$A$3:$H$17,6,FALSE)),0,VLOOKUP($B16,'SOPC - WLC Score'!$A$3:$H$17,8,FALSE))</f>
        <v>0</v>
      </c>
      <c r="F16" s="36">
        <f>IF(ISERROR(VLOOKUP($B16,'NOPER - WLC Score'!$A$3:$H$9,6,FALSE)),0,VLOOKUP($B16,'NOPER - WLC Score'!$A$3:$H$9,8,FALSE))</f>
        <v>0</v>
      </c>
      <c r="G16" s="35">
        <f>IF(ISERROR(VLOOKUP($B16,'EPSC - WLC Score'!$A$3:$H$33,6,FALSE)),0,VLOOKUP($B16,'EPSC - WLC Score'!$A$3:$H$33,8,FALSE))</f>
        <v>0</v>
      </c>
      <c r="H16" s="35">
        <f>IF(ISERROR(VLOOKUP($B16,'WPC - WLC Score'!$A$3:$H$62,6,FALSE)),0,VLOOKUP($B16,'WPC - WLC Score'!$A$3:$H$62,8,FALSE))</f>
        <v>19</v>
      </c>
      <c r="I16" s="36">
        <f>IF(ISERROR(VLOOKUP($B16,'TKC - WLC Score'!$A$3:$H$29,6,FALSE)),0,VLOOKUP($B16,'TKC - WLC Score'!$A$3:$H$29,8,FALSE))</f>
        <v>0</v>
      </c>
      <c r="J16" s="35">
        <f>D16+E16+G16+H16</f>
        <v>19</v>
      </c>
      <c r="K16" s="37">
        <f>SUM(K15)+1</f>
        <v>14</v>
      </c>
    </row>
    <row r="17" ht="20.35" customHeight="1">
      <c r="A17" s="30"/>
      <c r="B17" t="s" s="31">
        <v>78</v>
      </c>
      <c r="C17" t="s" s="10">
        <v>77</v>
      </c>
      <c r="D17" s="32">
        <f>IF(ISERROR(VLOOKUP($B17,'AOPC - WLC Score'!$A$3:$H$19,6,FALSE)),0,VLOOKUP($B17,'AOPC - WLC Score'!$A$3:$H$19,8,FALSE))</f>
        <v>0</v>
      </c>
      <c r="E17" s="32">
        <f>IF(ISERROR(VLOOKUP($B17,'SOPC - WLC Score'!$A$3:$H$17,6,FALSE)),0,VLOOKUP($B17,'SOPC - WLC Score'!$A$3:$H$17,8,FALSE))</f>
        <v>0</v>
      </c>
      <c r="F17" s="33">
        <f>IF(ISERROR(VLOOKUP($B17,'NOPER - WLC Score'!$A$3:$H$9,6,FALSE)),0,VLOOKUP($B17,'NOPER - WLC Score'!$A$3:$H$9,8,FALSE))</f>
        <v>0</v>
      </c>
      <c r="G17" s="32">
        <f>IF(ISERROR(VLOOKUP($B17,'EPSC - WLC Score'!$A$3:$H$33,6,FALSE)),0,VLOOKUP($B17,'EPSC - WLC Score'!$A$3:$H$33,8,FALSE))</f>
        <v>2</v>
      </c>
      <c r="H17" s="32">
        <f>IF(ISERROR(VLOOKUP($B17,'WPC - WLC Score'!$A$3:$H$62,6,FALSE)),0,VLOOKUP($B17,'WPC - WLC Score'!$A$3:$H$62,8,FALSE))</f>
        <v>16</v>
      </c>
      <c r="I17" s="33">
        <f>IF(ISERROR(VLOOKUP($B17,'TKC - WLC Score'!$A$3:$H$29,6,FALSE)),0,VLOOKUP($B17,'TKC - WLC Score'!$A$3:$H$29,8,FALSE))</f>
        <v>0</v>
      </c>
      <c r="J17" s="32">
        <f>D17+E17+G17+H17</f>
        <v>18</v>
      </c>
      <c r="K17" s="34">
        <f>SUM(K16)+1</f>
        <v>15</v>
      </c>
    </row>
    <row r="18" ht="20.35" customHeight="1">
      <c r="A18" s="30"/>
      <c r="B18" t="s" s="31">
        <v>79</v>
      </c>
      <c r="C18" t="s" s="10">
        <v>60</v>
      </c>
      <c r="D18" s="35">
        <f>IF(ISERROR(VLOOKUP($B18,'AOPC - WLC Score'!$A$3:$H$19,6,FALSE)),0,VLOOKUP($B18,'AOPC - WLC Score'!$A$3:$H$19,8,FALSE))</f>
        <v>0</v>
      </c>
      <c r="E18" s="35">
        <f>IF(ISERROR(VLOOKUP($B18,'SOPC - WLC Score'!$A$3:$H$17,6,FALSE)),0,VLOOKUP($B18,'SOPC - WLC Score'!$A$3:$H$17,8,FALSE))</f>
        <v>0</v>
      </c>
      <c r="F18" s="36">
        <f>IF(ISERROR(VLOOKUP($B18,'NOPER - WLC Score'!$A$3:$H$9,6,FALSE)),0,VLOOKUP($B18,'NOPER - WLC Score'!$A$3:$H$9,8,FALSE))</f>
        <v>0</v>
      </c>
      <c r="G18" s="35">
        <f>IF(ISERROR(VLOOKUP($B18,'EPSC - WLC Score'!$A$3:$H$33,6,FALSE)),0,VLOOKUP($B18,'EPSC - WLC Score'!$A$3:$H$33,8,FALSE))</f>
        <v>17</v>
      </c>
      <c r="H18" s="35">
        <f>IF(ISERROR(VLOOKUP($B18,'WPC - WLC Score'!$A$3:$H$62,6,FALSE)),0,VLOOKUP($B18,'WPC - WLC Score'!$A$3:$H$62,8,FALSE))</f>
        <v>0</v>
      </c>
      <c r="I18" s="36">
        <f>IF(ISERROR(VLOOKUP($B18,'TKC - WLC Score'!$A$3:$H$29,6,FALSE)),0,VLOOKUP($B18,'TKC - WLC Score'!$A$3:$H$29,8,FALSE))</f>
        <v>0</v>
      </c>
      <c r="J18" s="35">
        <f>D18+E18+G18+H18</f>
        <v>17</v>
      </c>
      <c r="K18" s="37">
        <f>SUM(K17)+1</f>
        <v>16</v>
      </c>
    </row>
    <row r="19" ht="20.35" customHeight="1">
      <c r="A19" s="30"/>
      <c r="B19" t="s" s="31">
        <v>80</v>
      </c>
      <c r="C19" t="s" s="10">
        <v>63</v>
      </c>
      <c r="D19" s="32">
        <f>IF(ISERROR(VLOOKUP($B19,'AOPC - WLC Score'!$A$3:$H$19,6,FALSE)),0,VLOOKUP($B19,'AOPC - WLC Score'!$A$3:$H$19,8,FALSE))</f>
        <v>17</v>
      </c>
      <c r="E19" s="32">
        <f>IF(ISERROR(VLOOKUP($B19,'SOPC - WLC Score'!$A$3:$H$17,6,FALSE)),0,VLOOKUP($B19,'SOPC - WLC Score'!$A$3:$H$17,8,FALSE))</f>
        <v>0</v>
      </c>
      <c r="F19" s="33">
        <f>IF(ISERROR(VLOOKUP($B19,'NOPER - WLC Score'!$A$3:$H$9,6,FALSE)),0,VLOOKUP($B19,'NOPER - WLC Score'!$A$3:$H$9,8,FALSE))</f>
        <v>0</v>
      </c>
      <c r="G19" s="32">
        <f>IF(ISERROR(VLOOKUP($B19,'EPSC - WLC Score'!$A$3:$H$33,6,FALSE)),0,VLOOKUP($B19,'EPSC - WLC Score'!$A$3:$H$33,8,FALSE))</f>
        <v>0</v>
      </c>
      <c r="H19" s="32">
        <f>IF(ISERROR(VLOOKUP($B19,'WPC - WLC Score'!$A$3:$H$62,6,FALSE)),0,VLOOKUP($B19,'WPC - WLC Score'!$A$3:$H$62,8,FALSE))</f>
        <v>0</v>
      </c>
      <c r="I19" s="33">
        <f>IF(ISERROR(VLOOKUP($B19,'TKC - WLC Score'!$A$3:$H$29,6,FALSE)),0,VLOOKUP($B19,'TKC - WLC Score'!$A$3:$H$29,8,FALSE))</f>
        <v>0</v>
      </c>
      <c r="J19" s="32">
        <f>D19+E19+G19+H19</f>
        <v>17</v>
      </c>
      <c r="K19" s="34">
        <f>SUM(K18)+1</f>
        <v>17</v>
      </c>
    </row>
    <row r="20" ht="20.35" customHeight="1">
      <c r="A20" s="30"/>
      <c r="B20" t="s" s="31">
        <v>81</v>
      </c>
      <c r="C20" t="s" s="10">
        <v>63</v>
      </c>
      <c r="D20" s="35">
        <f>IF(ISERROR(VLOOKUP($B20,'AOPC - WLC Score'!$A$3:$H$19,6,FALSE)),0,VLOOKUP($B20,'AOPC - WLC Score'!$A$3:$H$19,8,FALSE))</f>
        <v>15</v>
      </c>
      <c r="E20" s="35">
        <f>IF(ISERROR(VLOOKUP($B20,'SOPC - WLC Score'!$A$3:$H$17,6,FALSE)),0,VLOOKUP($B20,'SOPC - WLC Score'!$A$3:$H$17,8,FALSE))</f>
        <v>0</v>
      </c>
      <c r="F20" s="36">
        <f>IF(ISERROR(VLOOKUP($B20,'NOPER - WLC Score'!$A$3:$H$9,6,FALSE)),0,VLOOKUP($B20,'NOPER - WLC Score'!$A$3:$H$9,8,FALSE))</f>
        <v>0</v>
      </c>
      <c r="G20" s="35">
        <f>IF(ISERROR(VLOOKUP($B20,'EPSC - WLC Score'!$A$3:$H$33,6,FALSE)),0,VLOOKUP($B20,'EPSC - WLC Score'!$A$3:$H$33,8,FALSE))</f>
        <v>0</v>
      </c>
      <c r="H20" s="35">
        <f>IF(ISERROR(VLOOKUP($B20,'WPC - WLC Score'!$A$3:$H$62,6,FALSE)),0,VLOOKUP($B20,'WPC - WLC Score'!$A$3:$H$62,8,FALSE))</f>
        <v>2</v>
      </c>
      <c r="I20" s="36">
        <f>IF(ISERROR(VLOOKUP($B20,'TKC - WLC Score'!$A$3:$H$29,6,FALSE)),0,VLOOKUP($B20,'TKC - WLC Score'!$A$3:$H$29,8,FALSE))</f>
        <v>0</v>
      </c>
      <c r="J20" s="35">
        <f>D20+E20+G20+H20</f>
        <v>17</v>
      </c>
      <c r="K20" s="37">
        <f>SUM(K19)+1</f>
        <v>18</v>
      </c>
    </row>
    <row r="21" ht="20.35" customHeight="1">
      <c r="A21" s="30"/>
      <c r="B21" t="s" s="31">
        <v>82</v>
      </c>
      <c r="C21" t="s" s="10">
        <v>63</v>
      </c>
      <c r="D21" s="32">
        <f>IF(ISERROR(VLOOKUP($B21,'AOPC - WLC Score'!$A$3:$H$19,6,FALSE)),0,VLOOKUP($B21,'AOPC - WLC Score'!$A$3:$H$19,8,FALSE))</f>
        <v>14</v>
      </c>
      <c r="E21" s="32">
        <f>IF(ISERROR(VLOOKUP($B21,'SOPC - WLC Score'!$A$3:$H$17,6,FALSE)),0,VLOOKUP($B21,'SOPC - WLC Score'!$A$3:$H$17,8,FALSE))</f>
        <v>0</v>
      </c>
      <c r="F21" s="33">
        <f>IF(ISERROR(VLOOKUP($B21,'NOPER - WLC Score'!$A$3:$H$9,6,FALSE)),0,VLOOKUP($B21,'NOPER - WLC Score'!$A$3:$H$9,8,FALSE))</f>
        <v>0</v>
      </c>
      <c r="G21" s="32">
        <f>IF(ISERROR(VLOOKUP($B21,'EPSC - WLC Score'!$A$3:$H$33,6,FALSE)),0,VLOOKUP($B21,'EPSC - WLC Score'!$A$3:$H$33,8,FALSE))</f>
        <v>0</v>
      </c>
      <c r="H21" s="32">
        <f>IF(ISERROR(VLOOKUP($B21,'WPC - WLC Score'!$A$3:$H$62,6,FALSE)),0,VLOOKUP($B21,'WPC - WLC Score'!$A$3:$H$62,8,FALSE))</f>
        <v>2</v>
      </c>
      <c r="I21" s="33">
        <f>IF(ISERROR(VLOOKUP($B21,'TKC - WLC Score'!$A$3:$H$29,6,FALSE)),0,VLOOKUP($B21,'TKC - WLC Score'!$A$3:$H$29,8,FALSE))</f>
        <v>18</v>
      </c>
      <c r="J21" s="32">
        <f>D21+E21+G21+H21</f>
        <v>16</v>
      </c>
      <c r="K21" s="34">
        <f>SUM(K20)+1</f>
        <v>19</v>
      </c>
    </row>
    <row r="22" ht="20.35" customHeight="1">
      <c r="A22" s="30"/>
      <c r="B22" t="s" s="31">
        <v>83</v>
      </c>
      <c r="C22" t="s" s="10">
        <v>60</v>
      </c>
      <c r="D22" s="35">
        <f>IF(ISERROR(VLOOKUP($B22,'AOPC - WLC Score'!$A$3:$H$19,6,FALSE)),0,VLOOKUP($B22,'AOPC - WLC Score'!$A$3:$H$19,8,FALSE))</f>
        <v>0</v>
      </c>
      <c r="E22" s="35">
        <f>IF(ISERROR(VLOOKUP($B22,'SOPC - WLC Score'!$A$3:$H$17,6,FALSE)),0,VLOOKUP($B22,'SOPC - WLC Score'!$A$3:$H$17,8,FALSE))</f>
        <v>0</v>
      </c>
      <c r="F22" s="36">
        <f>IF(ISERROR(VLOOKUP($B22,'NOPER - WLC Score'!$A$3:$H$9,6,FALSE)),0,VLOOKUP($B22,'NOPER - WLC Score'!$A$3:$H$9,8,FALSE))</f>
        <v>0</v>
      </c>
      <c r="G22" s="35">
        <f>IF(ISERROR(VLOOKUP($B22,'EPSC - WLC Score'!$A$3:$H$33,6,FALSE)),0,VLOOKUP($B22,'EPSC - WLC Score'!$A$3:$H$33,8,FALSE))</f>
        <v>14</v>
      </c>
      <c r="H22" s="35">
        <f>IF(ISERROR(VLOOKUP($B22,'WPC - WLC Score'!$A$3:$H$62,6,FALSE)),0,VLOOKUP($B22,'WPC - WLC Score'!$A$3:$H$62,8,FALSE))</f>
        <v>2</v>
      </c>
      <c r="I22" s="36">
        <f>IF(ISERROR(VLOOKUP($B22,'TKC - WLC Score'!$A$3:$H$29,6,FALSE)),0,VLOOKUP($B22,'TKC - WLC Score'!$A$3:$H$29,8,FALSE))</f>
        <v>0</v>
      </c>
      <c r="J22" s="35">
        <f>D22+E22+G22+H22</f>
        <v>16</v>
      </c>
      <c r="K22" s="37">
        <f>SUM(K21)+1</f>
        <v>20</v>
      </c>
    </row>
    <row r="23" ht="20.35" customHeight="1">
      <c r="A23" s="30"/>
      <c r="B23" t="s" s="31">
        <v>84</v>
      </c>
      <c r="C23" t="s" s="10">
        <v>85</v>
      </c>
      <c r="D23" s="32">
        <f>IF(ISERROR(VLOOKUP($B23,'AOPC - WLC Score'!$A$3:$H$19,6,FALSE)),0,VLOOKUP($B23,'AOPC - WLC Score'!$A$3:$H$19,8,FALSE))</f>
        <v>0</v>
      </c>
      <c r="E23" s="32">
        <f>IF(ISERROR(VLOOKUP($B23,'SOPC - WLC Score'!$A$3:$H$17,6,FALSE)),0,VLOOKUP($B23,'SOPC - WLC Score'!$A$3:$H$17,8,FALSE))</f>
        <v>15</v>
      </c>
      <c r="F23" s="33">
        <f>IF(ISERROR(VLOOKUP($B23,'NOPER - WLC Score'!$A$3:$H$9,6,FALSE)),0,VLOOKUP($B23,'NOPER - WLC Score'!$A$3:$H$9,8,FALSE))</f>
        <v>0</v>
      </c>
      <c r="G23" s="32">
        <f>IF(ISERROR(VLOOKUP($B23,'EPSC - WLC Score'!$A$3:$H$33,6,FALSE)),0,VLOOKUP($B23,'EPSC - WLC Score'!$A$3:$H$33,8,FALSE))</f>
        <v>0</v>
      </c>
      <c r="H23" s="32">
        <f>IF(ISERROR(VLOOKUP($B23,'WPC - WLC Score'!$A$3:$H$62,6,FALSE)),0,VLOOKUP($B23,'WPC - WLC Score'!$A$3:$H$62,8,FALSE))</f>
        <v>0</v>
      </c>
      <c r="I23" s="33">
        <f>IF(ISERROR(VLOOKUP($B23,'TKC - WLC Score'!$A$3:$H$29,6,FALSE)),0,VLOOKUP($B23,'TKC - WLC Score'!$A$3:$H$29,8,FALSE))</f>
        <v>0</v>
      </c>
      <c r="J23" s="32">
        <f>D23+E23+G23+H23</f>
        <v>15</v>
      </c>
      <c r="K23" s="34">
        <f>SUM(K22)+1</f>
        <v>21</v>
      </c>
    </row>
    <row r="24" ht="20.35" customHeight="1">
      <c r="A24" s="30"/>
      <c r="B24" t="s" s="31">
        <v>86</v>
      </c>
      <c r="C24" t="s" s="10">
        <v>87</v>
      </c>
      <c r="D24" s="35">
        <f>IF(ISERROR(VLOOKUP($B24,'AOPC - WLC Score'!$A$3:$H$19,6,FALSE)),0,VLOOKUP($B24,'AOPC - WLC Score'!$A$3:$H$19,8,FALSE))</f>
        <v>0</v>
      </c>
      <c r="E24" s="35">
        <f>IF(ISERROR(VLOOKUP($B24,'SOPC - WLC Score'!$A$3:$H$17,6,FALSE)),0,VLOOKUP($B24,'SOPC - WLC Score'!$A$3:$H$17,8,FALSE))</f>
        <v>0</v>
      </c>
      <c r="F24" s="36">
        <f>IF(ISERROR(VLOOKUP($B24,'NOPER - WLC Score'!$A$3:$H$9,6,FALSE)),0,VLOOKUP($B24,'NOPER - WLC Score'!$A$3:$H$9,8,FALSE))</f>
        <v>0</v>
      </c>
      <c r="G24" s="35">
        <f>IF(ISERROR(VLOOKUP($B24,'EPSC - WLC Score'!$A$3:$H$33,6,FALSE)),0,VLOOKUP($B24,'EPSC - WLC Score'!$A$3:$H$33,8,FALSE))</f>
        <v>0</v>
      </c>
      <c r="H24" s="35">
        <f>IF(ISERROR(VLOOKUP($B24,'WPC - WLC Score'!$A$3:$H$62,6,FALSE)),0,VLOOKUP($B24,'WPC - WLC Score'!$A$3:$H$62,8,FALSE))</f>
        <v>15</v>
      </c>
      <c r="I24" s="36">
        <f>IF(ISERROR(VLOOKUP($B24,'TKC - WLC Score'!$A$3:$H$29,6,FALSE)),0,VLOOKUP($B24,'TKC - WLC Score'!$A$3:$H$29,8,FALSE))</f>
        <v>0</v>
      </c>
      <c r="J24" s="35">
        <f>D24+E24+G24+H24</f>
        <v>15</v>
      </c>
      <c r="K24" s="37">
        <f>SUM(K23)+1</f>
        <v>22</v>
      </c>
    </row>
    <row r="25" ht="20.35" customHeight="1">
      <c r="A25" s="30"/>
      <c r="B25" t="s" s="31">
        <v>88</v>
      </c>
      <c r="C25" t="s" s="10">
        <v>73</v>
      </c>
      <c r="D25" s="32">
        <f>IF(ISERROR(VLOOKUP($B25,'AOPC - WLC Score'!$A$3:$H$19,6,FALSE)),0,VLOOKUP($B25,'AOPC - WLC Score'!$A$3:$H$19,8,FALSE))</f>
        <v>0</v>
      </c>
      <c r="E25" s="32">
        <f>IF(ISERROR(VLOOKUP($B25,'SOPC - WLC Score'!$A$3:$H$17,6,FALSE)),0,VLOOKUP($B25,'SOPC - WLC Score'!$A$3:$H$17,8,FALSE))</f>
        <v>13</v>
      </c>
      <c r="F25" s="33">
        <f>IF(ISERROR(VLOOKUP($B25,'NOPER - WLC Score'!$A$3:$H$9,6,FALSE)),0,VLOOKUP($B25,'NOPER - WLC Score'!$A$3:$H$9,8,FALSE))</f>
        <v>0</v>
      </c>
      <c r="G25" s="32">
        <f>IF(ISERROR(VLOOKUP($B25,'EPSC - WLC Score'!$A$3:$H$33,6,FALSE)),0,VLOOKUP($B25,'EPSC - WLC Score'!$A$3:$H$33,8,FALSE))</f>
        <v>0</v>
      </c>
      <c r="H25" s="32">
        <f>IF(ISERROR(VLOOKUP($B25,'WPC - WLC Score'!$A$3:$H$62,6,FALSE)),0,VLOOKUP($B25,'WPC - WLC Score'!$A$3:$H$62,8,FALSE))</f>
        <v>2</v>
      </c>
      <c r="I25" s="33">
        <f>IF(ISERROR(VLOOKUP($B25,'TKC - WLC Score'!$A$3:$H$29,6,FALSE)),0,VLOOKUP($B25,'TKC - WLC Score'!$A$3:$H$29,8,FALSE))</f>
        <v>0</v>
      </c>
      <c r="J25" s="32">
        <f>D25+E25+G25+H25</f>
        <v>15</v>
      </c>
      <c r="K25" s="34">
        <f>SUM(K24)+1</f>
        <v>23</v>
      </c>
    </row>
    <row r="26" ht="20.35" customHeight="1">
      <c r="A26" s="30"/>
      <c r="B26" t="s" s="31">
        <v>89</v>
      </c>
      <c r="C26" t="s" s="10">
        <v>90</v>
      </c>
      <c r="D26" s="35">
        <f>IF(ISERROR(VLOOKUP($B26,'AOPC - WLC Score'!$A$3:$H$19,6,FALSE)),0,VLOOKUP($B26,'AOPC - WLC Score'!$A$3:$H$19,8,FALSE))</f>
        <v>0</v>
      </c>
      <c r="E26" s="35">
        <f>IF(ISERROR(VLOOKUP($B26,'SOPC - WLC Score'!$A$3:$H$17,6,FALSE)),0,VLOOKUP($B26,'SOPC - WLC Score'!$A$3:$H$17,8,FALSE))</f>
        <v>0</v>
      </c>
      <c r="F26" s="36">
        <f>IF(ISERROR(VLOOKUP($B26,'NOPER - WLC Score'!$A$3:$H$9,6,FALSE)),0,VLOOKUP($B26,'NOPER - WLC Score'!$A$3:$H$9,8,FALSE))</f>
        <v>0</v>
      </c>
      <c r="G26" s="35">
        <f>IF(ISERROR(VLOOKUP($B26,'EPSC - WLC Score'!$A$3:$H$33,6,FALSE)),0,VLOOKUP($B26,'EPSC - WLC Score'!$A$3:$H$33,8,FALSE))</f>
        <v>15</v>
      </c>
      <c r="H26" s="35">
        <f>IF(ISERROR(VLOOKUP($B26,'WPC - WLC Score'!$A$3:$H$62,6,FALSE)),0,VLOOKUP($B26,'WPC - WLC Score'!$A$3:$H$62,8,FALSE))</f>
        <v>0</v>
      </c>
      <c r="I26" s="36">
        <f>IF(ISERROR(VLOOKUP($B26,'TKC - WLC Score'!$A$3:$H$29,6,FALSE)),0,VLOOKUP($B26,'TKC - WLC Score'!$A$3:$H$29,8,FALSE))</f>
        <v>0</v>
      </c>
      <c r="J26" s="35">
        <f>D26+E26+G26+H26</f>
        <v>15</v>
      </c>
      <c r="K26" s="37">
        <f>SUM(K25)+1</f>
        <v>24</v>
      </c>
    </row>
    <row r="27" ht="20.35" customHeight="1">
      <c r="A27" s="30"/>
      <c r="B27" t="s" s="31">
        <v>91</v>
      </c>
      <c r="C27" t="s" s="10">
        <v>92</v>
      </c>
      <c r="D27" s="32">
        <f>IF(ISERROR(VLOOKUP($B27,'AOPC - WLC Score'!$A$3:$H$19,6,FALSE)),0,VLOOKUP($B27,'AOPC - WLC Score'!$A$3:$H$19,8,FALSE))</f>
        <v>12</v>
      </c>
      <c r="E27" s="32">
        <f>IF(ISERROR(VLOOKUP($B27,'SOPC - WLC Score'!$A$3:$H$17,6,FALSE)),0,VLOOKUP($B27,'SOPC - WLC Score'!$A$3:$H$17,8,FALSE))</f>
        <v>0</v>
      </c>
      <c r="F27" s="33">
        <f>IF(ISERROR(VLOOKUP($B27,'NOPER - WLC Score'!$A$3:$H$9,6,FALSE)),0,VLOOKUP($B27,'NOPER - WLC Score'!$A$3:$H$9,8,FALSE))</f>
        <v>0</v>
      </c>
      <c r="G27" s="32">
        <f>IF(ISERROR(VLOOKUP($B27,'EPSC - WLC Score'!$A$3:$H$33,6,FALSE)),0,VLOOKUP($B27,'EPSC - WLC Score'!$A$3:$H$33,8,FALSE))</f>
        <v>0</v>
      </c>
      <c r="H27" s="32">
        <f>IF(ISERROR(VLOOKUP($B27,'WPC - WLC Score'!$A$3:$H$62,6,FALSE)),0,VLOOKUP($B27,'WPC - WLC Score'!$A$3:$H$62,8,FALSE))</f>
        <v>2</v>
      </c>
      <c r="I27" s="33">
        <f>IF(ISERROR(VLOOKUP($B27,'TKC - WLC Score'!$A$3:$H$29,6,FALSE)),0,VLOOKUP($B27,'TKC - WLC Score'!$A$3:$H$29,8,FALSE))</f>
        <v>0</v>
      </c>
      <c r="J27" s="32">
        <f>D27+E27+G27+H27</f>
        <v>14</v>
      </c>
      <c r="K27" s="34">
        <f>SUM(K26)+1</f>
        <v>25</v>
      </c>
    </row>
    <row r="28" ht="20.35" customHeight="1">
      <c r="A28" s="30"/>
      <c r="B28" t="s" s="31">
        <v>93</v>
      </c>
      <c r="C28" t="s" s="10">
        <v>94</v>
      </c>
      <c r="D28" s="35">
        <f>IF(ISERROR(VLOOKUP($B28,'AOPC - WLC Score'!$A$3:$H$19,6,FALSE)),0,VLOOKUP($B28,'AOPC - WLC Score'!$A$3:$H$19,8,FALSE))</f>
        <v>13</v>
      </c>
      <c r="E28" s="35">
        <f>IF(ISERROR(VLOOKUP($B28,'SOPC - WLC Score'!$A$3:$H$17,6,FALSE)),0,VLOOKUP($B28,'SOPC - WLC Score'!$A$3:$H$17,8,FALSE))</f>
        <v>0</v>
      </c>
      <c r="F28" s="36">
        <f>IF(ISERROR(VLOOKUP($B28,'NOPER - WLC Score'!$A$3:$H$9,6,FALSE)),0,VLOOKUP($B28,'NOPER - WLC Score'!$A$3:$H$9,8,FALSE))</f>
        <v>0</v>
      </c>
      <c r="G28" s="35">
        <f>IF(ISERROR(VLOOKUP($B28,'EPSC - WLC Score'!$A$3:$H$33,6,FALSE)),0,VLOOKUP($B28,'EPSC - WLC Score'!$A$3:$H$33,8,FALSE))</f>
        <v>0</v>
      </c>
      <c r="H28" s="35">
        <f>IF(ISERROR(VLOOKUP($B28,'WPC - WLC Score'!$A$3:$H$62,6,FALSE)),0,VLOOKUP($B28,'WPC - WLC Score'!$A$3:$H$62,8,FALSE))</f>
        <v>0</v>
      </c>
      <c r="I28" s="36">
        <f>IF(ISERROR(VLOOKUP($B28,'TKC - WLC Score'!$A$3:$H$29,6,FALSE)),0,VLOOKUP($B28,'TKC - WLC Score'!$A$3:$H$29,8,FALSE))</f>
        <v>0</v>
      </c>
      <c r="J28" s="35">
        <f>D28+E28+G28+H28</f>
        <v>13</v>
      </c>
      <c r="K28" s="37">
        <f>SUM(K27)+1</f>
        <v>26</v>
      </c>
    </row>
    <row r="29" ht="20.35" customHeight="1">
      <c r="A29" s="30"/>
      <c r="B29" t="s" s="31">
        <v>95</v>
      </c>
      <c r="C29" t="s" s="10">
        <v>96</v>
      </c>
      <c r="D29" s="32">
        <f>IF(ISERROR(VLOOKUP($B29,'AOPC - WLC Score'!$A$3:$H$19,6,FALSE)),0,VLOOKUP($B29,'AOPC - WLC Score'!$A$3:$H$19,8,FALSE))</f>
        <v>0</v>
      </c>
      <c r="E29" s="32">
        <f>IF(ISERROR(VLOOKUP($B29,'SOPC - WLC Score'!$A$3:$H$17,6,FALSE)),0,VLOOKUP($B29,'SOPC - WLC Score'!$A$3:$H$17,8,FALSE))</f>
        <v>0</v>
      </c>
      <c r="F29" s="33">
        <f>IF(ISERROR(VLOOKUP($B29,'NOPER - WLC Score'!$A$3:$H$9,6,FALSE)),0,VLOOKUP($B29,'NOPER - WLC Score'!$A$3:$H$9,8,FALSE))</f>
        <v>0</v>
      </c>
      <c r="G29" s="32">
        <f>IF(ISERROR(VLOOKUP($B29,'EPSC - WLC Score'!$A$3:$H$33,6,FALSE)),0,VLOOKUP($B29,'EPSC - WLC Score'!$A$3:$H$33,8,FALSE))</f>
        <v>13</v>
      </c>
      <c r="H29" s="32">
        <f>IF(ISERROR(VLOOKUP($B29,'WPC - WLC Score'!$A$3:$H$62,6,FALSE)),0,VLOOKUP($B29,'WPC - WLC Score'!$A$3:$H$62,8,FALSE))</f>
        <v>0</v>
      </c>
      <c r="I29" s="33">
        <f>IF(ISERROR(VLOOKUP($B29,'TKC - WLC Score'!$A$3:$H$29,6,FALSE)),0,VLOOKUP($B29,'TKC - WLC Score'!$A$3:$H$29,8,FALSE))</f>
        <v>0</v>
      </c>
      <c r="J29" s="32">
        <f>D29+E29+G29+H29</f>
        <v>13</v>
      </c>
      <c r="K29" s="34">
        <f>SUM(K28)+1</f>
        <v>27</v>
      </c>
    </row>
    <row r="30" ht="20.35" customHeight="1">
      <c r="A30" s="30"/>
      <c r="B30" t="s" s="31">
        <v>97</v>
      </c>
      <c r="C30" t="s" s="10">
        <v>87</v>
      </c>
      <c r="D30" s="35">
        <f>IF(ISERROR(VLOOKUP($B30,'AOPC - WLC Score'!$A$3:$H$19,6,FALSE)),0,VLOOKUP($B30,'AOPC - WLC Score'!$A$3:$H$19,8,FALSE))</f>
        <v>0</v>
      </c>
      <c r="E30" s="35">
        <f>IF(ISERROR(VLOOKUP($B30,'SOPC - WLC Score'!$A$3:$H$17,6,FALSE)),0,VLOOKUP($B30,'SOPC - WLC Score'!$A$3:$H$17,8,FALSE))</f>
        <v>0</v>
      </c>
      <c r="F30" s="36">
        <f>IF(ISERROR(VLOOKUP($B30,'NOPER - WLC Score'!$A$3:$H$9,6,FALSE)),0,VLOOKUP($B30,'NOPER - WLC Score'!$A$3:$H$9,8,FALSE))</f>
        <v>0</v>
      </c>
      <c r="G30" s="35">
        <f>IF(ISERROR(VLOOKUP($B30,'EPSC - WLC Score'!$A$3:$H$33,6,FALSE)),0,VLOOKUP($B30,'EPSC - WLC Score'!$A$3:$H$33,8,FALSE))</f>
        <v>0</v>
      </c>
      <c r="H30" s="35">
        <f>IF(ISERROR(VLOOKUP($B30,'WPC - WLC Score'!$A$3:$H$62,6,FALSE)),0,VLOOKUP($B30,'WPC - WLC Score'!$A$3:$H$62,8,FALSE))</f>
        <v>13</v>
      </c>
      <c r="I30" s="36">
        <f>IF(ISERROR(VLOOKUP($B30,'TKC - WLC Score'!$A$3:$H$29,6,FALSE)),0,VLOOKUP($B30,'TKC - WLC Score'!$A$3:$H$29,8,FALSE))</f>
        <v>0</v>
      </c>
      <c r="J30" s="35">
        <f>D30+E30+G30+H30</f>
        <v>13</v>
      </c>
      <c r="K30" s="37">
        <f>SUM(K29)+1</f>
        <v>28</v>
      </c>
    </row>
    <row r="31" ht="20.35" customHeight="1">
      <c r="A31" s="30"/>
      <c r="B31" t="s" s="31">
        <v>98</v>
      </c>
      <c r="C31" t="s" s="10">
        <v>99</v>
      </c>
      <c r="D31" s="32">
        <f>IF(ISERROR(VLOOKUP($B31,'AOPC - WLC Score'!$A$3:$H$19,6,FALSE)),0,VLOOKUP($B31,'AOPC - WLC Score'!$A$3:$H$19,8,FALSE))</f>
        <v>0</v>
      </c>
      <c r="E31" s="32">
        <f>IF(ISERROR(VLOOKUP($B31,'SOPC - WLC Score'!$A$3:$H$17,6,FALSE)),0,VLOOKUP($B31,'SOPC - WLC Score'!$A$3:$H$17,8,FALSE))</f>
        <v>0</v>
      </c>
      <c r="F31" s="33">
        <f>IF(ISERROR(VLOOKUP($B31,'NOPER - WLC Score'!$A$3:$H$9,6,FALSE)),0,VLOOKUP($B31,'NOPER - WLC Score'!$A$3:$H$9,8,FALSE))</f>
        <v>0</v>
      </c>
      <c r="G31" s="32">
        <f>IF(ISERROR(VLOOKUP($B31,'EPSC - WLC Score'!$A$3:$H$33,6,FALSE)),0,VLOOKUP($B31,'EPSC - WLC Score'!$A$3:$H$33,8,FALSE))</f>
        <v>0</v>
      </c>
      <c r="H31" s="32">
        <f>IF(ISERROR(VLOOKUP($B31,'WPC - WLC Score'!$A$3:$H$62,6,FALSE)),0,VLOOKUP($B31,'WPC - WLC Score'!$A$3:$H$62,8,FALSE))</f>
        <v>12</v>
      </c>
      <c r="I31" s="33">
        <f>IF(ISERROR(VLOOKUP($B31,'TKC - WLC Score'!$A$3:$H$29,6,FALSE)),0,VLOOKUP($B31,'TKC - WLC Score'!$A$3:$H$29,8,FALSE))</f>
        <v>0</v>
      </c>
      <c r="J31" s="32">
        <f>D31+E31+G31+H31</f>
        <v>12</v>
      </c>
      <c r="K31" s="34">
        <f>SUM(K30)+1</f>
        <v>29</v>
      </c>
    </row>
    <row r="32" ht="20.35" customHeight="1">
      <c r="A32" s="30"/>
      <c r="B32" t="s" s="31">
        <v>100</v>
      </c>
      <c r="C32" t="s" s="10">
        <v>85</v>
      </c>
      <c r="D32" s="35">
        <f>IF(ISERROR(VLOOKUP($B32,'AOPC - WLC Score'!$A$3:$H$19,6,FALSE)),0,VLOOKUP($B32,'AOPC - WLC Score'!$A$3:$H$19,8,FALSE))</f>
        <v>0</v>
      </c>
      <c r="E32" s="35">
        <f>IF(ISERROR(VLOOKUP($B32,'SOPC - WLC Score'!$A$3:$H$17,6,FALSE)),0,VLOOKUP($B32,'SOPC - WLC Score'!$A$3:$H$17,8,FALSE))</f>
        <v>12</v>
      </c>
      <c r="F32" s="36">
        <f>IF(ISERROR(VLOOKUP($B32,'NOPER - WLC Score'!$A$3:$H$9,6,FALSE)),0,VLOOKUP($B32,'NOPER - WLC Score'!$A$3:$H$9,8,FALSE))</f>
        <v>0</v>
      </c>
      <c r="G32" s="35">
        <f>IF(ISERROR(VLOOKUP($B32,'EPSC - WLC Score'!$A$3:$H$33,6,FALSE)),0,VLOOKUP($B32,'EPSC - WLC Score'!$A$3:$H$33,8,FALSE))</f>
        <v>0</v>
      </c>
      <c r="H32" s="35">
        <f>IF(ISERROR(VLOOKUP($B32,'WPC - WLC Score'!$A$3:$H$62,6,FALSE)),0,VLOOKUP($B32,'WPC - WLC Score'!$A$3:$H$62,8,FALSE))</f>
        <v>0</v>
      </c>
      <c r="I32" s="36">
        <f>IF(ISERROR(VLOOKUP($B32,'TKC - WLC Score'!$A$3:$H$29,6,FALSE)),0,VLOOKUP($B32,'TKC - WLC Score'!$A$3:$H$29,8,FALSE))</f>
        <v>0</v>
      </c>
      <c r="J32" s="35">
        <f>D32+E32+G32+H32</f>
        <v>12</v>
      </c>
      <c r="K32" s="37">
        <f>SUM(K31)+1</f>
        <v>30</v>
      </c>
    </row>
    <row r="33" ht="20.35" customHeight="1">
      <c r="A33" s="30"/>
      <c r="B33" t="s" s="31">
        <v>101</v>
      </c>
      <c r="C33" t="s" s="10">
        <v>58</v>
      </c>
      <c r="D33" s="32">
        <f>IF(ISERROR(VLOOKUP($B33,'AOPC - WLC Score'!$A$3:$H$19,6,FALSE)),0,VLOOKUP($B33,'AOPC - WLC Score'!$A$3:$H$19,8,FALSE))</f>
        <v>0</v>
      </c>
      <c r="E33" s="32">
        <f>IF(ISERROR(VLOOKUP($B33,'SOPC - WLC Score'!$A$3:$H$17,6,FALSE)),0,VLOOKUP($B33,'SOPC - WLC Score'!$A$3:$H$17,8,FALSE))</f>
        <v>0</v>
      </c>
      <c r="F33" s="33">
        <f>IF(ISERROR(VLOOKUP($B33,'NOPER - WLC Score'!$A$3:$H$9,6,FALSE)),0,VLOOKUP($B33,'NOPER - WLC Score'!$A$3:$H$9,8,FALSE))</f>
        <v>0</v>
      </c>
      <c r="G33" s="32">
        <f>IF(ISERROR(VLOOKUP($B33,'EPSC - WLC Score'!$A$3:$H$33,6,FALSE)),0,VLOOKUP($B33,'EPSC - WLC Score'!$A$3:$H$33,8,FALSE))</f>
        <v>12</v>
      </c>
      <c r="H33" s="32">
        <f>IF(ISERROR(VLOOKUP($B33,'WPC - WLC Score'!$A$3:$H$62,6,FALSE)),0,VLOOKUP($B33,'WPC - WLC Score'!$A$3:$H$62,8,FALSE))</f>
        <v>0</v>
      </c>
      <c r="I33" s="33">
        <f>IF(ISERROR(VLOOKUP($B33,'TKC - WLC Score'!$A$3:$H$29,6,FALSE)),0,VLOOKUP($B33,'TKC - WLC Score'!$A$3:$H$29,8,FALSE))</f>
        <v>0</v>
      </c>
      <c r="J33" s="32">
        <f>D33+E33+G33+H33</f>
        <v>12</v>
      </c>
      <c r="K33" s="34">
        <f>SUM(K32)+1</f>
        <v>31</v>
      </c>
    </row>
    <row r="34" ht="20.35" customHeight="1">
      <c r="A34" s="30"/>
      <c r="B34" t="s" s="31">
        <v>102</v>
      </c>
      <c r="C34" t="s" s="10">
        <v>85</v>
      </c>
      <c r="D34" s="35">
        <f>IF(ISERROR(VLOOKUP($B34,'AOPC - WLC Score'!$A$3:$H$19,6,FALSE)),0,VLOOKUP($B34,'AOPC - WLC Score'!$A$3:$H$19,8,FALSE))</f>
        <v>0</v>
      </c>
      <c r="E34" s="35">
        <f>IF(ISERROR(VLOOKUP($B34,'SOPC - WLC Score'!$A$3:$H$17,6,FALSE)),0,VLOOKUP($B34,'SOPC - WLC Score'!$A$3:$H$17,8,FALSE))</f>
        <v>11</v>
      </c>
      <c r="F34" s="36">
        <f>IF(ISERROR(VLOOKUP($B34,'NOPER - WLC Score'!$A$3:$H$9,6,FALSE)),0,VLOOKUP($B34,'NOPER - WLC Score'!$A$3:$H$9,8,FALSE))</f>
        <v>0</v>
      </c>
      <c r="G34" s="35">
        <f>IF(ISERROR(VLOOKUP($B34,'EPSC - WLC Score'!$A$3:$H$33,6,FALSE)),0,VLOOKUP($B34,'EPSC - WLC Score'!$A$3:$H$33,8,FALSE))</f>
        <v>0</v>
      </c>
      <c r="H34" s="35">
        <f>IF(ISERROR(VLOOKUP($B34,'WPC - WLC Score'!$A$3:$H$62,6,FALSE)),0,VLOOKUP($B34,'WPC - WLC Score'!$A$3:$H$62,8,FALSE))</f>
        <v>0</v>
      </c>
      <c r="I34" s="36">
        <f>IF(ISERROR(VLOOKUP($B34,'TKC - WLC Score'!$A$3:$H$29,6,FALSE)),0,VLOOKUP($B34,'TKC - WLC Score'!$A$3:$H$29,8,FALSE))</f>
        <v>0</v>
      </c>
      <c r="J34" s="35">
        <f>D34+E34+G34+H34</f>
        <v>11</v>
      </c>
      <c r="K34" s="37">
        <f>SUM(K33)+1</f>
        <v>32</v>
      </c>
    </row>
    <row r="35" ht="20.35" customHeight="1">
      <c r="A35" s="30"/>
      <c r="B35" t="s" s="31">
        <v>103</v>
      </c>
      <c r="C35" t="s" s="10">
        <v>58</v>
      </c>
      <c r="D35" s="32">
        <f>IF(ISERROR(VLOOKUP($B35,'AOPC - WLC Score'!$A$3:$H$19,6,FALSE)),0,VLOOKUP($B35,'AOPC - WLC Score'!$A$3:$H$19,8,FALSE))</f>
        <v>0</v>
      </c>
      <c r="E35" s="32">
        <f>IF(ISERROR(VLOOKUP($B35,'SOPC - WLC Score'!$A$3:$H$17,6,FALSE)),0,VLOOKUP($B35,'SOPC - WLC Score'!$A$3:$H$17,8,FALSE))</f>
        <v>0</v>
      </c>
      <c r="F35" s="33">
        <f>IF(ISERROR(VLOOKUP($B35,'NOPER - WLC Score'!$A$3:$H$9,6,FALSE)),0,VLOOKUP($B35,'NOPER - WLC Score'!$A$3:$H$9,8,FALSE))</f>
        <v>0</v>
      </c>
      <c r="G35" s="32">
        <f>IF(ISERROR(VLOOKUP($B35,'EPSC - WLC Score'!$A$3:$H$33,6,FALSE)),0,VLOOKUP($B35,'EPSC - WLC Score'!$A$3:$H$33,8,FALSE))</f>
        <v>11</v>
      </c>
      <c r="H35" s="32">
        <f>IF(ISERROR(VLOOKUP($B35,'WPC - WLC Score'!$A$3:$H$62,6,FALSE)),0,VLOOKUP($B35,'WPC - WLC Score'!$A$3:$H$62,8,FALSE))</f>
        <v>0</v>
      </c>
      <c r="I35" s="33">
        <f>IF(ISERROR(VLOOKUP($B35,'TKC - WLC Score'!$A$3:$H$29,6,FALSE)),0,VLOOKUP($B35,'TKC - WLC Score'!$A$3:$H$29,8,FALSE))</f>
        <v>0</v>
      </c>
      <c r="J35" s="32">
        <f>D35+E35+G35+H35</f>
        <v>11</v>
      </c>
      <c r="K35" s="34">
        <f>SUM(K34)+1</f>
        <v>33</v>
      </c>
    </row>
    <row r="36" ht="20.35" customHeight="1">
      <c r="A36" s="30"/>
      <c r="B36" t="s" s="31">
        <v>104</v>
      </c>
      <c r="C36" t="s" s="10">
        <v>67</v>
      </c>
      <c r="D36" s="35">
        <f>IF(ISERROR(VLOOKUP($B36,'AOPC - WLC Score'!$A$3:$H$19,6,FALSE)),0,VLOOKUP($B36,'AOPC - WLC Score'!$A$3:$H$19,8,FALSE))</f>
        <v>0</v>
      </c>
      <c r="E36" s="35">
        <f>IF(ISERROR(VLOOKUP($B36,'SOPC - WLC Score'!$A$3:$H$17,6,FALSE)),0,VLOOKUP($B36,'SOPC - WLC Score'!$A$3:$H$17,8,FALSE))</f>
        <v>0</v>
      </c>
      <c r="F36" s="36">
        <f>IF(ISERROR(VLOOKUP($B36,'NOPER - WLC Score'!$A$3:$H$9,6,FALSE)),0,VLOOKUP($B36,'NOPER - WLC Score'!$A$3:$H$9,8,FALSE))</f>
        <v>0</v>
      </c>
      <c r="G36" s="35">
        <f>IF(ISERROR(VLOOKUP($B36,'EPSC - WLC Score'!$A$3:$H$33,6,FALSE)),0,VLOOKUP($B36,'EPSC - WLC Score'!$A$3:$H$33,8,FALSE))</f>
        <v>0</v>
      </c>
      <c r="H36" s="35">
        <f>IF(ISERROR(VLOOKUP($B36,'WPC - WLC Score'!$A$3:$H$62,6,FALSE)),0,VLOOKUP($B36,'WPC - WLC Score'!$A$3:$H$62,8,FALSE))</f>
        <v>11</v>
      </c>
      <c r="I36" s="36">
        <f>IF(ISERROR(VLOOKUP($B36,'TKC - WLC Score'!$A$3:$H$29,6,FALSE)),0,VLOOKUP($B36,'TKC - WLC Score'!$A$3:$H$29,8,FALSE))</f>
        <v>0</v>
      </c>
      <c r="J36" s="35">
        <f>D36+E36+G36+H36</f>
        <v>11</v>
      </c>
      <c r="K36" s="37">
        <f>SUM(K35)+1</f>
        <v>34</v>
      </c>
    </row>
    <row r="37" ht="20.35" customHeight="1">
      <c r="A37" s="30"/>
      <c r="B37" t="s" s="31">
        <v>105</v>
      </c>
      <c r="C37" t="s" s="10">
        <v>67</v>
      </c>
      <c r="D37" s="32">
        <f>IF(ISERROR(VLOOKUP($B37,'AOPC - WLC Score'!$A$3:$H$19,6,FALSE)),0,VLOOKUP($B37,'AOPC - WLC Score'!$A$3:$H$19,8,FALSE))</f>
        <v>0</v>
      </c>
      <c r="E37" s="32">
        <f>IF(ISERROR(VLOOKUP($B37,'SOPC - WLC Score'!$A$3:$H$17,6,FALSE)),0,VLOOKUP($B37,'SOPC - WLC Score'!$A$3:$H$17,8,FALSE))</f>
        <v>0</v>
      </c>
      <c r="F37" s="33">
        <f>IF(ISERROR(VLOOKUP($B37,'NOPER - WLC Score'!$A$3:$H$9,6,FALSE)),0,VLOOKUP($B37,'NOPER - WLC Score'!$A$3:$H$9,8,FALSE))</f>
        <v>0</v>
      </c>
      <c r="G37" s="32">
        <f>IF(ISERROR(VLOOKUP($B37,'EPSC - WLC Score'!$A$3:$H$33,6,FALSE)),0,VLOOKUP($B37,'EPSC - WLC Score'!$A$3:$H$33,8,FALSE))</f>
        <v>11</v>
      </c>
      <c r="H37" s="32">
        <f>IF(ISERROR(VLOOKUP($B37,'WPC - WLC Score'!$A$3:$H$62,6,FALSE)),0,VLOOKUP($B37,'WPC - WLC Score'!$A$3:$H$62,8,FALSE))</f>
        <v>0</v>
      </c>
      <c r="I37" s="33">
        <f>IF(ISERROR(VLOOKUP($B37,'TKC - WLC Score'!$A$3:$H$29,6,FALSE)),0,VLOOKUP($B37,'TKC - WLC Score'!$A$3:$H$29,8,FALSE))</f>
        <v>0</v>
      </c>
      <c r="J37" s="32">
        <f>D37+E37+G37+H37</f>
        <v>11</v>
      </c>
      <c r="K37" s="34">
        <f>SUM(K36)+1</f>
        <v>35</v>
      </c>
    </row>
    <row r="38" ht="20.35" customHeight="1">
      <c r="A38" s="30"/>
      <c r="B38" t="s" s="31">
        <v>106</v>
      </c>
      <c r="C38" t="s" s="10">
        <v>107</v>
      </c>
      <c r="D38" s="35">
        <f>IF(ISERROR(VLOOKUP($B38,'AOPC - WLC Score'!$A$3:$H$19,6,FALSE)),0,VLOOKUP($B38,'AOPC - WLC Score'!$A$3:$H$19,8,FALSE))</f>
        <v>11</v>
      </c>
      <c r="E38" s="35">
        <f>IF(ISERROR(VLOOKUP($B38,'SOPC - WLC Score'!$A$3:$H$17,6,FALSE)),0,VLOOKUP($B38,'SOPC - WLC Score'!$A$3:$H$17,8,FALSE))</f>
        <v>0</v>
      </c>
      <c r="F38" s="36">
        <f>IF(ISERROR(VLOOKUP($B38,'NOPER - WLC Score'!$A$3:$H$9,6,FALSE)),0,VLOOKUP($B38,'NOPER - WLC Score'!$A$3:$H$9,8,FALSE))</f>
        <v>0</v>
      </c>
      <c r="G38" s="35">
        <f>IF(ISERROR(VLOOKUP($B38,'EPSC - WLC Score'!$A$3:$H$33,6,FALSE)),0,VLOOKUP($B38,'EPSC - WLC Score'!$A$3:$H$33,8,FALSE))</f>
        <v>0</v>
      </c>
      <c r="H38" s="35">
        <f>IF(ISERROR(VLOOKUP($B38,'WPC - WLC Score'!$A$3:$H$62,6,FALSE)),0,VLOOKUP($B38,'WPC - WLC Score'!$A$3:$H$62,8,FALSE))</f>
        <v>0</v>
      </c>
      <c r="I38" s="36">
        <f>IF(ISERROR(VLOOKUP($B38,'TKC - WLC Score'!$A$3:$H$29,6,FALSE)),0,VLOOKUP($B38,'TKC - WLC Score'!$A$3:$H$29,8,FALSE))</f>
        <v>0</v>
      </c>
      <c r="J38" s="35">
        <f>D38+E38+G38+H38</f>
        <v>11</v>
      </c>
      <c r="K38" s="37">
        <f>SUM(K37)+1</f>
        <v>36</v>
      </c>
    </row>
    <row r="39" ht="20.35" customHeight="1">
      <c r="A39" s="30"/>
      <c r="B39" t="s" s="31">
        <v>108</v>
      </c>
      <c r="C39" t="s" s="10">
        <v>94</v>
      </c>
      <c r="D39" s="32">
        <f>IF(ISERROR(VLOOKUP($B39,'AOPC - WLC Score'!$A$3:$H$19,6,FALSE)),0,VLOOKUP($B39,'AOPC - WLC Score'!$A$3:$H$19,8,FALSE))</f>
        <v>10</v>
      </c>
      <c r="E39" s="32">
        <f>IF(ISERROR(VLOOKUP($B39,'SOPC - WLC Score'!$A$3:$H$17,6,FALSE)),0,VLOOKUP($B39,'SOPC - WLC Score'!$A$3:$H$17,8,FALSE))</f>
        <v>0</v>
      </c>
      <c r="F39" s="33">
        <f>IF(ISERROR(VLOOKUP($B39,'NOPER - WLC Score'!$A$3:$H$9,6,FALSE)),0,VLOOKUP($B39,'NOPER - WLC Score'!$A$3:$H$9,8,FALSE))</f>
        <v>0</v>
      </c>
      <c r="G39" s="32">
        <f>IF(ISERROR(VLOOKUP($B39,'EPSC - WLC Score'!$A$3:$H$33,6,FALSE)),0,VLOOKUP($B39,'EPSC - WLC Score'!$A$3:$H$33,8,FALSE))</f>
        <v>0</v>
      </c>
      <c r="H39" s="32">
        <f>IF(ISERROR(VLOOKUP($B39,'WPC - WLC Score'!$A$3:$H$62,6,FALSE)),0,VLOOKUP($B39,'WPC - WLC Score'!$A$3:$H$62,8,FALSE))</f>
        <v>0</v>
      </c>
      <c r="I39" s="33">
        <f>IF(ISERROR(VLOOKUP($B39,'TKC - WLC Score'!$A$3:$H$29,6,FALSE)),0,VLOOKUP($B39,'TKC - WLC Score'!$A$3:$H$29,8,FALSE))</f>
        <v>0</v>
      </c>
      <c r="J39" s="32">
        <f>D39+E39+G39+H39</f>
        <v>10</v>
      </c>
      <c r="K39" s="34">
        <f>SUM(K38)+1</f>
        <v>37</v>
      </c>
    </row>
    <row r="40" ht="20.35" customHeight="1">
      <c r="A40" s="30"/>
      <c r="B40" t="s" s="31">
        <v>109</v>
      </c>
      <c r="C40" t="s" s="10">
        <v>96</v>
      </c>
      <c r="D40" s="35">
        <f>IF(ISERROR(VLOOKUP($B40,'AOPC - WLC Score'!$A$3:$H$19,6,FALSE)),0,VLOOKUP($B40,'AOPC - WLC Score'!$A$3:$H$19,8,FALSE))</f>
        <v>0</v>
      </c>
      <c r="E40" s="35">
        <f>IF(ISERROR(VLOOKUP($B40,'SOPC - WLC Score'!$A$3:$H$17,6,FALSE)),0,VLOOKUP($B40,'SOPC - WLC Score'!$A$3:$H$17,8,FALSE))</f>
        <v>0</v>
      </c>
      <c r="F40" s="36">
        <f>IF(ISERROR(VLOOKUP($B40,'NOPER - WLC Score'!$A$3:$H$9,6,FALSE)),0,VLOOKUP($B40,'NOPER - WLC Score'!$A$3:$H$9,8,FALSE))</f>
        <v>0</v>
      </c>
      <c r="G40" s="35">
        <f>IF(ISERROR(VLOOKUP($B40,'EPSC - WLC Score'!$A$3:$H$33,6,FALSE)),0,VLOOKUP($B40,'EPSC - WLC Score'!$A$3:$H$33,8,FALSE))</f>
        <v>8</v>
      </c>
      <c r="H40" s="35">
        <f>IF(ISERROR(VLOOKUP($B40,'WPC - WLC Score'!$A$3:$H$62,6,FALSE)),0,VLOOKUP($B40,'WPC - WLC Score'!$A$3:$H$62,8,FALSE))</f>
        <v>2</v>
      </c>
      <c r="I40" s="36">
        <f>IF(ISERROR(VLOOKUP($B40,'TKC - WLC Score'!$A$3:$H$29,6,FALSE)),0,VLOOKUP($B40,'TKC - WLC Score'!$A$3:$H$29,8,FALSE))</f>
        <v>0</v>
      </c>
      <c r="J40" s="35">
        <f>D40+E40+G40+H40</f>
        <v>10</v>
      </c>
      <c r="K40" s="37">
        <f>SUM(K39)+1</f>
        <v>38</v>
      </c>
    </row>
    <row r="41" ht="20.35" customHeight="1">
      <c r="A41" s="30"/>
      <c r="B41" t="s" s="31">
        <v>110</v>
      </c>
      <c r="C41" t="s" s="10">
        <v>85</v>
      </c>
      <c r="D41" s="32">
        <f>IF(ISERROR(VLOOKUP($B41,'AOPC - WLC Score'!$A$3:$H$19,6,FALSE)),0,VLOOKUP($B41,'AOPC - WLC Score'!$A$3:$H$19,8,FALSE))</f>
        <v>0</v>
      </c>
      <c r="E41" s="32">
        <f>IF(ISERROR(VLOOKUP($B41,'SOPC - WLC Score'!$A$3:$H$17,6,FALSE)),0,VLOOKUP($B41,'SOPC - WLC Score'!$A$3:$H$17,8,FALSE))</f>
        <v>10</v>
      </c>
      <c r="F41" s="33">
        <f>IF(ISERROR(VLOOKUP($B41,'NOPER - WLC Score'!$A$3:$H$9,6,FALSE)),0,VLOOKUP($B41,'NOPER - WLC Score'!$A$3:$H$9,8,FALSE))</f>
        <v>0</v>
      </c>
      <c r="G41" s="32">
        <f>IF(ISERROR(VLOOKUP($B41,'EPSC - WLC Score'!$A$3:$H$33,6,FALSE)),0,VLOOKUP($B41,'EPSC - WLC Score'!$A$3:$H$33,8,FALSE))</f>
        <v>0</v>
      </c>
      <c r="H41" s="32">
        <f>IF(ISERROR(VLOOKUP($B41,'WPC - WLC Score'!$A$3:$H$62,6,FALSE)),0,VLOOKUP($B41,'WPC - WLC Score'!$A$3:$H$62,8,FALSE))</f>
        <v>0</v>
      </c>
      <c r="I41" s="33">
        <f>IF(ISERROR(VLOOKUP($B41,'TKC - WLC Score'!$A$3:$H$29,6,FALSE)),0,VLOOKUP($B41,'TKC - WLC Score'!$A$3:$H$29,8,FALSE))</f>
        <v>0</v>
      </c>
      <c r="J41" s="32">
        <f>D41+E41+G41+H41</f>
        <v>10</v>
      </c>
      <c r="K41" s="34">
        <f>SUM(K40)+1</f>
        <v>39</v>
      </c>
    </row>
    <row r="42" ht="20.35" customHeight="1">
      <c r="A42" s="30"/>
      <c r="B42" t="s" s="31">
        <v>111</v>
      </c>
      <c r="C42" t="s" s="10">
        <v>58</v>
      </c>
      <c r="D42" s="35">
        <f>IF(ISERROR(VLOOKUP($B42,'AOPC - WLC Score'!$A$3:$H$19,6,FALSE)),0,VLOOKUP($B42,'AOPC - WLC Score'!$A$3:$H$19,8,FALSE))</f>
        <v>0</v>
      </c>
      <c r="E42" s="35">
        <f>IF(ISERROR(VLOOKUP($B42,'SOPC - WLC Score'!$A$3:$H$17,6,FALSE)),0,VLOOKUP($B42,'SOPC - WLC Score'!$A$3:$H$17,8,FALSE))</f>
        <v>0</v>
      </c>
      <c r="F42" s="36">
        <f>IF(ISERROR(VLOOKUP($B42,'NOPER - WLC Score'!$A$3:$H$9,6,FALSE)),0,VLOOKUP($B42,'NOPER - WLC Score'!$A$3:$H$9,8,FALSE))</f>
        <v>0</v>
      </c>
      <c r="G42" s="35">
        <f>IF(ISERROR(VLOOKUP($B42,'EPSC - WLC Score'!$A$3:$H$33,6,FALSE)),0,VLOOKUP($B42,'EPSC - WLC Score'!$A$3:$H$33,8,FALSE))</f>
        <v>0</v>
      </c>
      <c r="H42" s="35">
        <f>IF(ISERROR(VLOOKUP($B42,'WPC - WLC Score'!$A$3:$H$62,6,FALSE)),0,VLOOKUP($B42,'WPC - WLC Score'!$A$3:$H$62,8,FALSE))</f>
        <v>10</v>
      </c>
      <c r="I42" s="36">
        <f>IF(ISERROR(VLOOKUP($B42,'TKC - WLC Score'!$A$3:$H$29,6,FALSE)),0,VLOOKUP($B42,'TKC - WLC Score'!$A$3:$H$29,8,FALSE))</f>
        <v>0</v>
      </c>
      <c r="J42" s="35">
        <f>D42+E42+G42+H42</f>
        <v>10</v>
      </c>
      <c r="K42" s="37">
        <f>SUM(K41)+1</f>
        <v>40</v>
      </c>
    </row>
    <row r="43" ht="20.35" customHeight="1">
      <c r="A43" s="30"/>
      <c r="B43" t="s" s="31">
        <v>112</v>
      </c>
      <c r="C43" t="s" s="10">
        <v>67</v>
      </c>
      <c r="D43" s="32">
        <f>IF(ISERROR(VLOOKUP($B43,'AOPC - WLC Score'!$A$3:$H$19,6,FALSE)),0,VLOOKUP($B43,'AOPC - WLC Score'!$A$3:$H$19,8,FALSE))</f>
        <v>0</v>
      </c>
      <c r="E43" s="32">
        <f>IF(ISERROR(VLOOKUP($B43,'SOPC - WLC Score'!$A$3:$H$17,6,FALSE)),0,VLOOKUP($B43,'SOPC - WLC Score'!$A$3:$H$17,8,FALSE))</f>
        <v>0</v>
      </c>
      <c r="F43" s="33">
        <f>IF(ISERROR(VLOOKUP($B43,'NOPER - WLC Score'!$A$3:$H$9,6,FALSE)),0,VLOOKUP($B43,'NOPER - WLC Score'!$A$3:$H$9,8,FALSE))</f>
        <v>0</v>
      </c>
      <c r="G43" s="32">
        <f>IF(ISERROR(VLOOKUP($B43,'EPSC - WLC Score'!$A$3:$H$33,6,FALSE)),0,VLOOKUP($B43,'EPSC - WLC Score'!$A$3:$H$33,8,FALSE))</f>
        <v>2</v>
      </c>
      <c r="H43" s="32">
        <f>IF(ISERROR(VLOOKUP($B43,'WPC - WLC Score'!$A$3:$H$62,6,FALSE)),0,VLOOKUP($B43,'WPC - WLC Score'!$A$3:$H$62,8,FALSE))</f>
        <v>8</v>
      </c>
      <c r="I43" s="33">
        <f>IF(ISERROR(VLOOKUP($B43,'TKC - WLC Score'!$A$3:$H$29,6,FALSE)),0,VLOOKUP($B43,'TKC - WLC Score'!$A$3:$H$29,8,FALSE))</f>
        <v>0</v>
      </c>
      <c r="J43" s="32">
        <f>D43+E43+G43+H43</f>
        <v>10</v>
      </c>
      <c r="K43" s="34">
        <f>SUM(K42)+1</f>
        <v>41</v>
      </c>
    </row>
    <row r="44" ht="20.35" customHeight="1">
      <c r="A44" s="30"/>
      <c r="B44" t="s" s="31">
        <v>113</v>
      </c>
      <c r="C44" t="s" s="10">
        <v>94</v>
      </c>
      <c r="D44" s="35">
        <f>IF(ISERROR(VLOOKUP($B44,'AOPC - WLC Score'!$A$3:$H$19,6,FALSE)),0,VLOOKUP($B44,'AOPC - WLC Score'!$A$3:$H$19,8,FALSE))</f>
        <v>9</v>
      </c>
      <c r="E44" s="35">
        <f>IF(ISERROR(VLOOKUP($B44,'SOPC - WLC Score'!$A$3:$H$17,6,FALSE)),0,VLOOKUP($B44,'SOPC - WLC Score'!$A$3:$H$17,8,FALSE))</f>
        <v>0</v>
      </c>
      <c r="F44" s="36">
        <f>IF(ISERROR(VLOOKUP($B44,'NOPER - WLC Score'!$A$3:$H$9,6,FALSE)),0,VLOOKUP($B44,'NOPER - WLC Score'!$A$3:$H$9,8,FALSE))</f>
        <v>0</v>
      </c>
      <c r="G44" s="35">
        <f>IF(ISERROR(VLOOKUP($B44,'EPSC - WLC Score'!$A$3:$H$33,6,FALSE)),0,VLOOKUP($B44,'EPSC - WLC Score'!$A$3:$H$33,8,FALSE))</f>
        <v>0</v>
      </c>
      <c r="H44" s="35">
        <f>IF(ISERROR(VLOOKUP($B44,'WPC - WLC Score'!$A$3:$H$62,6,FALSE)),0,VLOOKUP($B44,'WPC - WLC Score'!$A$3:$H$62,8,FALSE))</f>
        <v>0</v>
      </c>
      <c r="I44" s="36">
        <f>IF(ISERROR(VLOOKUP($B44,'TKC - WLC Score'!$A$3:$H$29,6,FALSE)),0,VLOOKUP($B44,'TKC - WLC Score'!$A$3:$H$29,8,FALSE))</f>
        <v>0</v>
      </c>
      <c r="J44" s="35">
        <f>D44+E44+G44+H44</f>
        <v>9</v>
      </c>
      <c r="K44" s="37">
        <f>SUM(K43)+1</f>
        <v>42</v>
      </c>
    </row>
    <row r="45" ht="20.35" customHeight="1">
      <c r="A45" s="30"/>
      <c r="B45" t="s" s="31">
        <v>114</v>
      </c>
      <c r="C45" t="s" s="10">
        <v>96</v>
      </c>
      <c r="D45" s="32">
        <f>IF(ISERROR(VLOOKUP($B45,'AOPC - WLC Score'!$A$3:$H$19,6,FALSE)),0,VLOOKUP($B45,'AOPC - WLC Score'!$A$3:$H$19,8,FALSE))</f>
        <v>0</v>
      </c>
      <c r="E45" s="32">
        <f>IF(ISERROR(VLOOKUP($B45,'SOPC - WLC Score'!$A$3:$H$17,6,FALSE)),0,VLOOKUP($B45,'SOPC - WLC Score'!$A$3:$H$17,8,FALSE))</f>
        <v>0</v>
      </c>
      <c r="F45" s="33">
        <f>IF(ISERROR(VLOOKUP($B45,'NOPER - WLC Score'!$A$3:$H$9,6,FALSE)),0,VLOOKUP($B45,'NOPER - WLC Score'!$A$3:$H$9,8,FALSE))</f>
        <v>0</v>
      </c>
      <c r="G45" s="32">
        <f>IF(ISERROR(VLOOKUP($B45,'EPSC - WLC Score'!$A$3:$H$33,6,FALSE)),0,VLOOKUP($B45,'EPSC - WLC Score'!$A$3:$H$33,8,FALSE))</f>
        <v>9</v>
      </c>
      <c r="H45" s="32">
        <f>IF(ISERROR(VLOOKUP($B45,'WPC - WLC Score'!$A$3:$H$62,6,FALSE)),0,VLOOKUP($B45,'WPC - WLC Score'!$A$3:$H$62,8,FALSE))</f>
        <v>0</v>
      </c>
      <c r="I45" s="33">
        <f>IF(ISERROR(VLOOKUP($B45,'TKC - WLC Score'!$A$3:$H$29,6,FALSE)),0,VLOOKUP($B45,'TKC - WLC Score'!$A$3:$H$29,8,FALSE))</f>
        <v>0</v>
      </c>
      <c r="J45" s="32">
        <f>D45+E45+G45+H45</f>
        <v>9</v>
      </c>
      <c r="K45" s="34">
        <f>SUM(K44)+1</f>
        <v>43</v>
      </c>
    </row>
    <row r="46" ht="20.35" customHeight="1">
      <c r="A46" s="30"/>
      <c r="B46" t="s" s="31">
        <v>115</v>
      </c>
      <c r="C46" t="s" s="10">
        <v>116</v>
      </c>
      <c r="D46" s="35">
        <f>IF(ISERROR(VLOOKUP($B46,'AOPC - WLC Score'!$A$3:$H$19,6,FALSE)),0,VLOOKUP($B46,'AOPC - WLC Score'!$A$3:$H$19,8,FALSE))</f>
        <v>0</v>
      </c>
      <c r="E46" s="35">
        <f>IF(ISERROR(VLOOKUP($B46,'SOPC - WLC Score'!$A$3:$H$17,6,FALSE)),0,VLOOKUP($B46,'SOPC - WLC Score'!$A$3:$H$17,8,FALSE))</f>
        <v>0</v>
      </c>
      <c r="F46" s="36">
        <f>IF(ISERROR(VLOOKUP($B46,'NOPER - WLC Score'!$A$3:$H$9,6,FALSE)),0,VLOOKUP($B46,'NOPER - WLC Score'!$A$3:$H$9,8,FALSE))</f>
        <v>0</v>
      </c>
      <c r="G46" s="35">
        <f>IF(ISERROR(VLOOKUP($B46,'EPSC - WLC Score'!$A$3:$H$33,6,FALSE)),0,VLOOKUP($B46,'EPSC - WLC Score'!$A$3:$H$33,8,FALSE))</f>
        <v>0</v>
      </c>
      <c r="H46" s="35">
        <f>IF(ISERROR(VLOOKUP($B46,'WPC - WLC Score'!$A$3:$H$62,6,FALSE)),0,VLOOKUP($B46,'WPC - WLC Score'!$A$3:$H$62,8,FALSE))</f>
        <v>9</v>
      </c>
      <c r="I46" s="36">
        <f>IF(ISERROR(VLOOKUP($B46,'TKC - WLC Score'!$A$3:$H$29,6,FALSE)),0,VLOOKUP($B46,'TKC - WLC Score'!$A$3:$H$29,8,FALSE))</f>
        <v>0</v>
      </c>
      <c r="J46" s="35">
        <f>D46+E46+G46+H46</f>
        <v>9</v>
      </c>
      <c r="K46" s="37">
        <f>SUM(K45)+1</f>
        <v>44</v>
      </c>
    </row>
    <row r="47" ht="20.35" customHeight="1">
      <c r="A47" s="30"/>
      <c r="B47" t="s" s="31">
        <v>117</v>
      </c>
      <c r="C47" t="s" s="10">
        <v>118</v>
      </c>
      <c r="D47" s="32">
        <f>IF(ISERROR(VLOOKUP($B47,'AOPC - WLC Score'!$A$3:$H$19,6,FALSE)),0,VLOOKUP($B47,'AOPC - WLC Score'!$A$3:$H$19,8,FALSE))</f>
        <v>0</v>
      </c>
      <c r="E47" s="32">
        <f>IF(ISERROR(VLOOKUP($B47,'SOPC - WLC Score'!$A$3:$H$17,6,FALSE)),0,VLOOKUP($B47,'SOPC - WLC Score'!$A$3:$H$17,8,FALSE))</f>
        <v>9</v>
      </c>
      <c r="F47" s="33">
        <f>IF(ISERROR(VLOOKUP($B47,'NOPER - WLC Score'!$A$3:$H$9,6,FALSE)),0,VLOOKUP($B47,'NOPER - WLC Score'!$A$3:$H$9,8,FALSE))</f>
        <v>0</v>
      </c>
      <c r="G47" s="32">
        <f>IF(ISERROR(VLOOKUP($B47,'EPSC - WLC Score'!$A$3:$H$33,6,FALSE)),0,VLOOKUP($B47,'EPSC - WLC Score'!$A$3:$H$33,8,FALSE))</f>
        <v>0</v>
      </c>
      <c r="H47" s="32">
        <f>IF(ISERROR(VLOOKUP($B47,'WPC - WLC Score'!$A$3:$H$62,6,FALSE)),0,VLOOKUP($B47,'WPC - WLC Score'!$A$3:$H$62,8,FALSE))</f>
        <v>0</v>
      </c>
      <c r="I47" s="33">
        <f>IF(ISERROR(VLOOKUP($B47,'TKC - WLC Score'!$A$3:$H$29,6,FALSE)),0,VLOOKUP($B47,'TKC - WLC Score'!$A$3:$H$29,8,FALSE))</f>
        <v>0</v>
      </c>
      <c r="J47" s="32">
        <f>D47+E47+G47+H47</f>
        <v>9</v>
      </c>
      <c r="K47" s="34">
        <f>SUM(K46)+1</f>
        <v>45</v>
      </c>
    </row>
    <row r="48" ht="20.35" customHeight="1">
      <c r="A48" s="30"/>
      <c r="B48" t="s" s="31">
        <v>119</v>
      </c>
      <c r="C48" t="s" s="10">
        <v>120</v>
      </c>
      <c r="D48" s="35">
        <f>IF(ISERROR(VLOOKUP($B48,'AOPC - WLC Score'!$A$3:$H$19,6,FALSE)),0,VLOOKUP($B48,'AOPC - WLC Score'!$A$3:$H$19,8,FALSE))</f>
        <v>8</v>
      </c>
      <c r="E48" s="35">
        <f>IF(ISERROR(VLOOKUP($B48,'SOPC - WLC Score'!$A$3:$H$17,6,FALSE)),0,VLOOKUP($B48,'SOPC - WLC Score'!$A$3:$H$17,8,FALSE))</f>
        <v>0</v>
      </c>
      <c r="F48" s="36">
        <f>IF(ISERROR(VLOOKUP($B48,'NOPER - WLC Score'!$A$3:$H$9,6,FALSE)),0,VLOOKUP($B48,'NOPER - WLC Score'!$A$3:$H$9,8,FALSE))</f>
        <v>0</v>
      </c>
      <c r="G48" s="35">
        <f>IF(ISERROR(VLOOKUP($B48,'EPSC - WLC Score'!$A$3:$H$33,6,FALSE)),0,VLOOKUP($B48,'EPSC - WLC Score'!$A$3:$H$33,8,FALSE))</f>
        <v>0</v>
      </c>
      <c r="H48" s="35">
        <f>IF(ISERROR(VLOOKUP($B48,'WPC - WLC Score'!$A$3:$H$62,6,FALSE)),0,VLOOKUP($B48,'WPC - WLC Score'!$A$3:$H$62,8,FALSE))</f>
        <v>0</v>
      </c>
      <c r="I48" s="36">
        <f>IF(ISERROR(VLOOKUP($B48,'TKC - WLC Score'!$A$3:$H$29,6,FALSE)),0,VLOOKUP($B48,'TKC - WLC Score'!$A$3:$H$29,8,FALSE))</f>
        <v>0</v>
      </c>
      <c r="J48" s="35">
        <f>D48+E48+G48+H48</f>
        <v>8</v>
      </c>
      <c r="K48" s="37">
        <f>SUM(K47)+1</f>
        <v>46</v>
      </c>
    </row>
    <row r="49" ht="20.35" customHeight="1">
      <c r="A49" s="30"/>
      <c r="B49" t="s" s="31">
        <v>121</v>
      </c>
      <c r="C49" t="s" s="10">
        <v>107</v>
      </c>
      <c r="D49" s="32">
        <f>IF(ISERROR(VLOOKUP($B49,'AOPC - WLC Score'!$A$3:$H$19,6,FALSE)),0,VLOOKUP($B49,'AOPC - WLC Score'!$A$3:$H$19,8,FALSE))</f>
        <v>6</v>
      </c>
      <c r="E49" s="32">
        <f>IF(ISERROR(VLOOKUP($B49,'SOPC - WLC Score'!$A$3:$H$17,6,FALSE)),0,VLOOKUP($B49,'SOPC - WLC Score'!$A$3:$H$17,8,FALSE))</f>
        <v>0</v>
      </c>
      <c r="F49" s="33">
        <f>IF(ISERROR(VLOOKUP($B49,'NOPER - WLC Score'!$A$3:$H$9,6,FALSE)),0,VLOOKUP($B49,'NOPER - WLC Score'!$A$3:$H$9,8,FALSE))</f>
        <v>0</v>
      </c>
      <c r="G49" s="32">
        <f>IF(ISERROR(VLOOKUP($B49,'EPSC - WLC Score'!$A$3:$H$33,6,FALSE)),0,VLOOKUP($B49,'EPSC - WLC Score'!$A$3:$H$33,8,FALSE))</f>
        <v>0</v>
      </c>
      <c r="H49" s="32">
        <f>IF(ISERROR(VLOOKUP($B49,'WPC - WLC Score'!$A$3:$H$62,6,FALSE)),0,VLOOKUP($B49,'WPC - WLC Score'!$A$3:$H$62,8,FALSE))</f>
        <v>2</v>
      </c>
      <c r="I49" s="33">
        <f>IF(ISERROR(VLOOKUP($B49,'TKC - WLC Score'!$A$3:$H$29,6,FALSE)),0,VLOOKUP($B49,'TKC - WLC Score'!$A$3:$H$29,8,FALSE))</f>
        <v>0</v>
      </c>
      <c r="J49" s="32">
        <f>D49+E49+G49+H49</f>
        <v>8</v>
      </c>
      <c r="K49" s="34">
        <f>SUM(K48)+1</f>
        <v>47</v>
      </c>
    </row>
    <row r="50" ht="20.35" customHeight="1">
      <c r="A50" s="30"/>
      <c r="B50" t="s" s="31">
        <v>122</v>
      </c>
      <c r="C50" t="s" s="10">
        <v>107</v>
      </c>
      <c r="D50" s="35">
        <f>IF(ISERROR(VLOOKUP($B50,'AOPC - WLC Score'!$A$3:$H$19,6,FALSE)),0,VLOOKUP($B50,'AOPC - WLC Score'!$A$3:$H$19,8,FALSE))</f>
        <v>6</v>
      </c>
      <c r="E50" s="35">
        <f>IF(ISERROR(VLOOKUP($B50,'SOPC - WLC Score'!$A$3:$H$17,6,FALSE)),0,VLOOKUP($B50,'SOPC - WLC Score'!$A$3:$H$17,8,FALSE))</f>
        <v>0</v>
      </c>
      <c r="F50" s="36">
        <f>IF(ISERROR(VLOOKUP($B50,'NOPER - WLC Score'!$A$3:$H$9,6,FALSE)),0,VLOOKUP($B50,'NOPER - WLC Score'!$A$3:$H$9,8,FALSE))</f>
        <v>0</v>
      </c>
      <c r="G50" s="35">
        <f>IF(ISERROR(VLOOKUP($B50,'EPSC - WLC Score'!$A$3:$H$33,6,FALSE)),0,VLOOKUP($B50,'EPSC - WLC Score'!$A$3:$H$33,8,FALSE))</f>
        <v>0</v>
      </c>
      <c r="H50" s="35">
        <f>IF(ISERROR(VLOOKUP($B50,'WPC - WLC Score'!$A$3:$H$62,6,FALSE)),0,VLOOKUP($B50,'WPC - WLC Score'!$A$3:$H$62,8,FALSE))</f>
        <v>2</v>
      </c>
      <c r="I50" s="36">
        <f>IF(ISERROR(VLOOKUP($B50,'TKC - WLC Score'!$A$3:$H$29,6,FALSE)),0,VLOOKUP($B50,'TKC - WLC Score'!$A$3:$H$29,8,FALSE))</f>
        <v>0</v>
      </c>
      <c r="J50" s="35">
        <f>D50+E50+G50+H50</f>
        <v>8</v>
      </c>
      <c r="K50" s="37">
        <f>SUM(K49)+1</f>
        <v>48</v>
      </c>
    </row>
    <row r="51" ht="20.35" customHeight="1">
      <c r="A51" s="30"/>
      <c r="B51" t="s" s="31">
        <v>123</v>
      </c>
      <c r="C51" t="s" s="10">
        <v>118</v>
      </c>
      <c r="D51" s="32">
        <f>IF(ISERROR(VLOOKUP($B51,'AOPC - WLC Score'!$A$3:$H$19,6,FALSE)),0,VLOOKUP($B51,'AOPC - WLC Score'!$A$3:$H$19,8,FALSE))</f>
        <v>0</v>
      </c>
      <c r="E51" s="32">
        <f>IF(ISERROR(VLOOKUP($B51,'SOPC - WLC Score'!$A$3:$H$17,6,FALSE)),0,VLOOKUP($B51,'SOPC - WLC Score'!$A$3:$H$17,8,FALSE))</f>
        <v>8</v>
      </c>
      <c r="F51" s="33">
        <f>IF(ISERROR(VLOOKUP($B51,'NOPER - WLC Score'!$A$3:$H$9,6,FALSE)),0,VLOOKUP($B51,'NOPER - WLC Score'!$A$3:$H$9,8,FALSE))</f>
        <v>0</v>
      </c>
      <c r="G51" s="32">
        <f>IF(ISERROR(VLOOKUP($B51,'EPSC - WLC Score'!$A$3:$H$33,6,FALSE)),0,VLOOKUP($B51,'EPSC - WLC Score'!$A$3:$H$33,8,FALSE))</f>
        <v>0</v>
      </c>
      <c r="H51" s="32">
        <f>IF(ISERROR(VLOOKUP($B51,'WPC - WLC Score'!$A$3:$H$62,6,FALSE)),0,VLOOKUP($B51,'WPC - WLC Score'!$A$3:$H$62,8,FALSE))</f>
        <v>0</v>
      </c>
      <c r="I51" s="33">
        <f>IF(ISERROR(VLOOKUP($B51,'TKC - WLC Score'!$A$3:$H$29,6,FALSE)),0,VLOOKUP($B51,'TKC - WLC Score'!$A$3:$H$29,8,FALSE))</f>
        <v>0</v>
      </c>
      <c r="J51" s="32">
        <f>D51+E51+G51+H51</f>
        <v>8</v>
      </c>
      <c r="K51" s="34">
        <f>SUM(K50)+1</f>
        <v>49</v>
      </c>
    </row>
    <row r="52" ht="20.35" customHeight="1">
      <c r="A52" s="30"/>
      <c r="B52" t="s" s="31">
        <v>124</v>
      </c>
      <c r="C52" t="s" s="10">
        <v>94</v>
      </c>
      <c r="D52" s="35">
        <f>IF(ISERROR(VLOOKUP($B52,'AOPC - WLC Score'!$A$3:$H$19,6,FALSE)),0,VLOOKUP($B52,'AOPC - WLC Score'!$A$3:$H$19,8,FALSE))</f>
        <v>7</v>
      </c>
      <c r="E52" s="35">
        <f>IF(ISERROR(VLOOKUP($B52,'SOPC - WLC Score'!$A$3:$H$17,6,FALSE)),0,VLOOKUP($B52,'SOPC - WLC Score'!$A$3:$H$17,8,FALSE))</f>
        <v>0</v>
      </c>
      <c r="F52" s="36">
        <f>IF(ISERROR(VLOOKUP($B52,'NOPER - WLC Score'!$A$3:$H$9,6,FALSE)),0,VLOOKUP($B52,'NOPER - WLC Score'!$A$3:$H$9,8,FALSE))</f>
        <v>0</v>
      </c>
      <c r="G52" s="35">
        <f>IF(ISERROR(VLOOKUP($B52,'EPSC - WLC Score'!$A$3:$H$33,6,FALSE)),0,VLOOKUP($B52,'EPSC - WLC Score'!$A$3:$H$33,8,FALSE))</f>
        <v>0</v>
      </c>
      <c r="H52" s="35">
        <f>IF(ISERROR(VLOOKUP($B52,'WPC - WLC Score'!$A$3:$H$62,6,FALSE)),0,VLOOKUP($B52,'WPC - WLC Score'!$A$3:$H$62,8,FALSE))</f>
        <v>0</v>
      </c>
      <c r="I52" s="36">
        <f>IF(ISERROR(VLOOKUP($B52,'TKC - WLC Score'!$A$3:$H$29,6,FALSE)),0,VLOOKUP($B52,'TKC - WLC Score'!$A$3:$H$29,8,FALSE))</f>
        <v>0</v>
      </c>
      <c r="J52" s="35">
        <f>D52+E52+G52+H52</f>
        <v>7</v>
      </c>
      <c r="K52" s="37">
        <f>SUM(K51)+1</f>
        <v>50</v>
      </c>
    </row>
    <row r="53" ht="20.35" customHeight="1">
      <c r="A53" s="30"/>
      <c r="B53" t="s" s="31">
        <v>125</v>
      </c>
      <c r="C53" t="s" s="10">
        <v>126</v>
      </c>
      <c r="D53" s="32">
        <f>IF(ISERROR(VLOOKUP($B53,'AOPC - WLC Score'!$A$3:$H$19,6,FALSE)),0,VLOOKUP($B53,'AOPC - WLC Score'!$A$3:$H$19,8,FALSE))</f>
        <v>0</v>
      </c>
      <c r="E53" s="32">
        <f>IF(ISERROR(VLOOKUP($B53,'SOPC - WLC Score'!$A$3:$H$17,6,FALSE)),0,VLOOKUP($B53,'SOPC - WLC Score'!$A$3:$H$17,8,FALSE))</f>
        <v>0</v>
      </c>
      <c r="F53" s="33">
        <f>IF(ISERROR(VLOOKUP($B53,'NOPER - WLC Score'!$A$3:$H$9,6,FALSE)),0,VLOOKUP($B53,'NOPER - WLC Score'!$A$3:$H$9,8,FALSE))</f>
        <v>0</v>
      </c>
      <c r="G53" s="32">
        <f>IF(ISERROR(VLOOKUP($B53,'EPSC - WLC Score'!$A$3:$H$33,6,FALSE)),0,VLOOKUP($B53,'EPSC - WLC Score'!$A$3:$H$33,8,FALSE))</f>
        <v>2</v>
      </c>
      <c r="H53" s="32">
        <f>IF(ISERROR(VLOOKUP($B53,'WPC - WLC Score'!$A$3:$H$62,6,FALSE)),0,VLOOKUP($B53,'WPC - WLC Score'!$A$3:$H$62,8,FALSE))</f>
        <v>5</v>
      </c>
      <c r="I53" s="33">
        <f>IF(ISERROR(VLOOKUP($B53,'TKC - WLC Score'!$A$3:$H$29,6,FALSE)),0,VLOOKUP($B53,'TKC - WLC Score'!$A$3:$H$29,8,FALSE))</f>
        <v>0</v>
      </c>
      <c r="J53" s="32">
        <f>D53+E53+G53+H53</f>
        <v>7</v>
      </c>
      <c r="K53" s="34">
        <f>SUM(K52)+1</f>
        <v>51</v>
      </c>
    </row>
    <row r="54" ht="20.35" customHeight="1">
      <c r="A54" s="30"/>
      <c r="B54" t="s" s="31">
        <v>127</v>
      </c>
      <c r="C54" t="s" s="10">
        <v>85</v>
      </c>
      <c r="D54" s="35">
        <f>IF(ISERROR(VLOOKUP($B54,'AOPC - WLC Score'!$A$3:$H$19,6,FALSE)),0,VLOOKUP($B54,'AOPC - WLC Score'!$A$3:$H$19,8,FALSE))</f>
        <v>0</v>
      </c>
      <c r="E54" s="35">
        <f>IF(ISERROR(VLOOKUP($B54,'SOPC - WLC Score'!$A$3:$H$17,6,FALSE)),0,VLOOKUP($B54,'SOPC - WLC Score'!$A$3:$H$17,8,FALSE))</f>
        <v>7</v>
      </c>
      <c r="F54" s="36">
        <f>IF(ISERROR(VLOOKUP($B54,'NOPER - WLC Score'!$A$3:$H$9,6,FALSE)),0,VLOOKUP($B54,'NOPER - WLC Score'!$A$3:$H$9,8,FALSE))</f>
        <v>0</v>
      </c>
      <c r="G54" s="35">
        <f>IF(ISERROR(VLOOKUP($B54,'EPSC - WLC Score'!$A$3:$H$33,6,FALSE)),0,VLOOKUP($B54,'EPSC - WLC Score'!$A$3:$H$33,8,FALSE))</f>
        <v>0</v>
      </c>
      <c r="H54" s="35">
        <f>IF(ISERROR(VLOOKUP($B54,'WPC - WLC Score'!$A$3:$H$62,6,FALSE)),0,VLOOKUP($B54,'WPC - WLC Score'!$A$3:$H$62,8,FALSE))</f>
        <v>0</v>
      </c>
      <c r="I54" s="36">
        <f>IF(ISERROR(VLOOKUP($B54,'TKC - WLC Score'!$A$3:$H$29,6,FALSE)),0,VLOOKUP($B54,'TKC - WLC Score'!$A$3:$H$29,8,FALSE))</f>
        <v>0</v>
      </c>
      <c r="J54" s="35">
        <f>D54+E54+G54+H54</f>
        <v>7</v>
      </c>
      <c r="K54" s="37">
        <f>SUM(K53)+1</f>
        <v>52</v>
      </c>
    </row>
    <row r="55" ht="20.35" customHeight="1">
      <c r="A55" s="30"/>
      <c r="B55" t="s" s="31">
        <v>128</v>
      </c>
      <c r="C55" t="s" s="10">
        <v>58</v>
      </c>
      <c r="D55" s="32">
        <f>IF(ISERROR(VLOOKUP($B55,'AOPC - WLC Score'!$A$3:$H$19,6,FALSE)),0,VLOOKUP($B55,'AOPC - WLC Score'!$A$3:$H$19,8,FALSE))</f>
        <v>0</v>
      </c>
      <c r="E55" s="32">
        <f>IF(ISERROR(VLOOKUP($B55,'SOPC - WLC Score'!$A$3:$H$17,6,FALSE)),0,VLOOKUP($B55,'SOPC - WLC Score'!$A$3:$H$17,8,FALSE))</f>
        <v>0</v>
      </c>
      <c r="F55" s="33">
        <f>IF(ISERROR(VLOOKUP($B55,'NOPER - WLC Score'!$A$3:$H$9,6,FALSE)),0,VLOOKUP($B55,'NOPER - WLC Score'!$A$3:$H$9,8,FALSE))</f>
        <v>0</v>
      </c>
      <c r="G55" s="32">
        <f>IF(ISERROR(VLOOKUP($B55,'EPSC - WLC Score'!$A$3:$H$33,6,FALSE)),0,VLOOKUP($B55,'EPSC - WLC Score'!$A$3:$H$33,8,FALSE))</f>
        <v>5</v>
      </c>
      <c r="H55" s="32">
        <f>IF(ISERROR(VLOOKUP($B55,'WPC - WLC Score'!$A$3:$H$62,6,FALSE)),0,VLOOKUP($B55,'WPC - WLC Score'!$A$3:$H$62,8,FALSE))</f>
        <v>2</v>
      </c>
      <c r="I55" s="33">
        <f>IF(ISERROR(VLOOKUP($B55,'TKC - WLC Score'!$A$3:$H$29,6,FALSE)),0,VLOOKUP($B55,'TKC - WLC Score'!$A$3:$H$29,8,FALSE))</f>
        <v>0</v>
      </c>
      <c r="J55" s="32">
        <f>D55+E55+G55+H55</f>
        <v>7</v>
      </c>
      <c r="K55" s="34">
        <f>SUM(K54)+1</f>
        <v>53</v>
      </c>
    </row>
    <row r="56" ht="20.35" customHeight="1">
      <c r="A56" s="30"/>
      <c r="B56" t="s" s="31">
        <v>129</v>
      </c>
      <c r="C56" t="s" s="10">
        <v>60</v>
      </c>
      <c r="D56" s="35">
        <f>IF(ISERROR(VLOOKUP($B56,'AOPC - WLC Score'!$A$3:$H$19,6,FALSE)),0,VLOOKUP($B56,'AOPC - WLC Score'!$A$3:$H$19,8,FALSE))</f>
        <v>0</v>
      </c>
      <c r="E56" s="35">
        <f>IF(ISERROR(VLOOKUP($B56,'SOPC - WLC Score'!$A$3:$H$17,6,FALSE)),0,VLOOKUP($B56,'SOPC - WLC Score'!$A$3:$H$17,8,FALSE))</f>
        <v>0</v>
      </c>
      <c r="F56" s="36">
        <f>IF(ISERROR(VLOOKUP($B56,'NOPER - WLC Score'!$A$3:$H$9,6,FALSE)),0,VLOOKUP($B56,'NOPER - WLC Score'!$A$3:$H$9,8,FALSE))</f>
        <v>0</v>
      </c>
      <c r="G56" s="35">
        <f>IF(ISERROR(VLOOKUP($B56,'EPSC - WLC Score'!$A$3:$H$33,6,FALSE)),0,VLOOKUP($B56,'EPSC - WLC Score'!$A$3:$H$33,8,FALSE))</f>
        <v>7</v>
      </c>
      <c r="H56" s="35">
        <f>IF(ISERROR(VLOOKUP($B56,'WPC - WLC Score'!$A$3:$H$62,6,FALSE)),0,VLOOKUP($B56,'WPC - WLC Score'!$A$3:$H$62,8,FALSE))</f>
        <v>0</v>
      </c>
      <c r="I56" s="36">
        <f>IF(ISERROR(VLOOKUP($B56,'TKC - WLC Score'!$A$3:$H$29,6,FALSE)),0,VLOOKUP($B56,'TKC - WLC Score'!$A$3:$H$29,8,FALSE))</f>
        <v>0</v>
      </c>
      <c r="J56" s="35">
        <f>D56+E56+G56+H56</f>
        <v>7</v>
      </c>
      <c r="K56" s="37">
        <f>SUM(K55)+1</f>
        <v>54</v>
      </c>
    </row>
    <row r="57" ht="20.35" customHeight="1">
      <c r="A57" s="30"/>
      <c r="B57" t="s" s="31">
        <v>130</v>
      </c>
      <c r="C57" t="s" s="10">
        <v>60</v>
      </c>
      <c r="D57" s="32">
        <f>IF(ISERROR(VLOOKUP($B57,'AOPC - WLC Score'!$A$3:$H$19,6,FALSE)),0,VLOOKUP($B57,'AOPC - WLC Score'!$A$3:$H$19,8,FALSE))</f>
        <v>0</v>
      </c>
      <c r="E57" s="32">
        <f>IF(ISERROR(VLOOKUP($B57,'SOPC - WLC Score'!$A$3:$H$17,6,FALSE)),0,VLOOKUP($B57,'SOPC - WLC Score'!$A$3:$H$17,8,FALSE))</f>
        <v>0</v>
      </c>
      <c r="F57" s="33">
        <f>IF(ISERROR(VLOOKUP($B57,'NOPER - WLC Score'!$A$3:$H$9,6,FALSE)),0,VLOOKUP($B57,'NOPER - WLC Score'!$A$3:$H$9,8,FALSE))</f>
        <v>0</v>
      </c>
      <c r="G57" s="32">
        <f>IF(ISERROR(VLOOKUP($B57,'EPSC - WLC Score'!$A$3:$H$33,6,FALSE)),0,VLOOKUP($B57,'EPSC - WLC Score'!$A$3:$H$33,8,FALSE))</f>
        <v>0</v>
      </c>
      <c r="H57" s="32">
        <f>IF(ISERROR(VLOOKUP($B57,'WPC - WLC Score'!$A$3:$H$62,6,FALSE)),0,VLOOKUP($B57,'WPC - WLC Score'!$A$3:$H$62,8,FALSE))</f>
        <v>7</v>
      </c>
      <c r="I57" s="33">
        <f>IF(ISERROR(VLOOKUP($B57,'TKC - WLC Score'!$A$3:$H$29,6,FALSE)),0,VLOOKUP($B57,'TKC - WLC Score'!$A$3:$H$29,8,FALSE))</f>
        <v>0</v>
      </c>
      <c r="J57" s="32">
        <f>D57+E57+G57+H57</f>
        <v>7</v>
      </c>
      <c r="K57" s="34">
        <f>SUM(K56)+1</f>
        <v>55</v>
      </c>
    </row>
    <row r="58" ht="20.35" customHeight="1">
      <c r="A58" s="30"/>
      <c r="B58" t="s" s="31">
        <v>131</v>
      </c>
      <c r="C58" t="s" s="10">
        <v>77</v>
      </c>
      <c r="D58" s="35">
        <f>IF(ISERROR(VLOOKUP($B58,'AOPC - WLC Score'!$A$3:$H$19,6,FALSE)),0,VLOOKUP($B58,'AOPC - WLC Score'!$A$3:$H$19,8,FALSE))</f>
        <v>0</v>
      </c>
      <c r="E58" s="35">
        <f>IF(ISERROR(VLOOKUP($B58,'SOPC - WLC Score'!$A$3:$H$17,6,FALSE)),0,VLOOKUP($B58,'SOPC - WLC Score'!$A$3:$H$17,8,FALSE))</f>
        <v>0</v>
      </c>
      <c r="F58" s="36">
        <f>IF(ISERROR(VLOOKUP($B58,'NOPER - WLC Score'!$A$3:$H$9,6,FALSE)),0,VLOOKUP($B58,'NOPER - WLC Score'!$A$3:$H$9,8,FALSE))</f>
        <v>0</v>
      </c>
      <c r="G58" s="35">
        <f>IF(ISERROR(VLOOKUP($B58,'EPSC - WLC Score'!$A$3:$H$33,6,FALSE)),0,VLOOKUP($B58,'EPSC - WLC Score'!$A$3:$H$33,8,FALSE))</f>
        <v>2</v>
      </c>
      <c r="H58" s="35">
        <f>IF(ISERROR(VLOOKUP($B58,'WPC - WLC Score'!$A$3:$H$62,6,FALSE)),0,VLOOKUP($B58,'WPC - WLC Score'!$A$3:$H$62,8,FALSE))</f>
        <v>4</v>
      </c>
      <c r="I58" s="36">
        <f>IF(ISERROR(VLOOKUP($B58,'TKC - WLC Score'!$A$3:$H$29,6,FALSE)),0,VLOOKUP($B58,'TKC - WLC Score'!$A$3:$H$29,8,FALSE))</f>
        <v>0</v>
      </c>
      <c r="J58" s="35">
        <f>D58+E58+G58+H58</f>
        <v>6</v>
      </c>
      <c r="K58" s="37">
        <f>SUM(K57)+1</f>
        <v>56</v>
      </c>
    </row>
    <row r="59" ht="20.35" customHeight="1">
      <c r="A59" s="30"/>
      <c r="B59" t="s" s="31">
        <v>132</v>
      </c>
      <c r="C59" t="s" s="10">
        <v>87</v>
      </c>
      <c r="D59" s="32">
        <f>IF(ISERROR(VLOOKUP($B59,'AOPC - WLC Score'!$A$3:$H$19,6,FALSE)),0,VLOOKUP($B59,'AOPC - WLC Score'!$A$3:$H$19,8,FALSE))</f>
        <v>0</v>
      </c>
      <c r="E59" s="32">
        <f>IF(ISERROR(VLOOKUP($B59,'SOPC - WLC Score'!$A$3:$H$17,6,FALSE)),0,VLOOKUP($B59,'SOPC - WLC Score'!$A$3:$H$17,8,FALSE))</f>
        <v>0</v>
      </c>
      <c r="F59" s="33">
        <f>IF(ISERROR(VLOOKUP($B59,'NOPER - WLC Score'!$A$3:$H$9,6,FALSE)),0,VLOOKUP($B59,'NOPER - WLC Score'!$A$3:$H$9,8,FALSE))</f>
        <v>0</v>
      </c>
      <c r="G59" s="32">
        <f>IF(ISERROR(VLOOKUP($B59,'EPSC - WLC Score'!$A$3:$H$33,6,FALSE)),0,VLOOKUP($B59,'EPSC - WLC Score'!$A$3:$H$33,8,FALSE))</f>
        <v>0</v>
      </c>
      <c r="H59" s="32">
        <f>IF(ISERROR(VLOOKUP($B59,'WPC - WLC Score'!$A$3:$H$62,6,FALSE)),0,VLOOKUP($B59,'WPC - WLC Score'!$A$3:$H$62,8,FALSE))</f>
        <v>6</v>
      </c>
      <c r="I59" s="33">
        <f>IF(ISERROR(VLOOKUP($B59,'TKC - WLC Score'!$A$3:$H$29,6,FALSE)),0,VLOOKUP($B59,'TKC - WLC Score'!$A$3:$H$29,8,FALSE))</f>
        <v>0</v>
      </c>
      <c r="J59" s="32">
        <f>D59+E59+G59+H59</f>
        <v>6</v>
      </c>
      <c r="K59" s="34">
        <f>SUM(K58)+1</f>
        <v>57</v>
      </c>
    </row>
    <row r="60" ht="20.35" customHeight="1">
      <c r="A60" s="30"/>
      <c r="B60" t="s" s="31">
        <v>133</v>
      </c>
      <c r="C60" t="s" s="10">
        <v>60</v>
      </c>
      <c r="D60" s="35">
        <f>IF(ISERROR(VLOOKUP($B60,'AOPC - WLC Score'!$A$3:$H$19,6,FALSE)),0,VLOOKUP($B60,'AOPC - WLC Score'!$A$3:$H$19,8,FALSE))</f>
        <v>0</v>
      </c>
      <c r="E60" s="35">
        <f>IF(ISERROR(VLOOKUP($B60,'SOPC - WLC Score'!$A$3:$H$17,6,FALSE)),0,VLOOKUP($B60,'SOPC - WLC Score'!$A$3:$H$17,8,FALSE))</f>
        <v>0</v>
      </c>
      <c r="F60" s="36">
        <f>IF(ISERROR(VLOOKUP($B60,'NOPER - WLC Score'!$A$3:$H$9,6,FALSE)),0,VLOOKUP($B60,'NOPER - WLC Score'!$A$3:$H$9,8,FALSE))</f>
        <v>0</v>
      </c>
      <c r="G60" s="35">
        <f>IF(ISERROR(VLOOKUP($B60,'EPSC - WLC Score'!$A$3:$H$33,6,FALSE)),0,VLOOKUP($B60,'EPSC - WLC Score'!$A$3:$H$33,8,FALSE))</f>
        <v>6</v>
      </c>
      <c r="H60" s="35">
        <f>IF(ISERROR(VLOOKUP($B60,'WPC - WLC Score'!$A$3:$H$62,6,FALSE)),0,VLOOKUP($B60,'WPC - WLC Score'!$A$3:$H$62,8,FALSE))</f>
        <v>0</v>
      </c>
      <c r="I60" s="36">
        <f>IF(ISERROR(VLOOKUP($B60,'TKC - WLC Score'!$A$3:$H$29,6,FALSE)),0,VLOOKUP($B60,'TKC - WLC Score'!$A$3:$H$29,8,FALSE))</f>
        <v>0</v>
      </c>
      <c r="J60" s="35">
        <f>D60+E60+G60+H60</f>
        <v>6</v>
      </c>
      <c r="K60" s="37">
        <f>SUM(K59)+1</f>
        <v>58</v>
      </c>
    </row>
    <row r="61" ht="20.35" customHeight="1">
      <c r="A61" s="30"/>
      <c r="B61" t="s" s="31">
        <v>134</v>
      </c>
      <c r="C61" t="s" s="10">
        <v>118</v>
      </c>
      <c r="D61" s="32">
        <f>IF(ISERROR(VLOOKUP($B61,'AOPC - WLC Score'!$A$3:$H$19,6,FALSE)),0,VLOOKUP($B61,'AOPC - WLC Score'!$A$3:$H$19,8,FALSE))</f>
        <v>0</v>
      </c>
      <c r="E61" s="32">
        <f>IF(ISERROR(VLOOKUP($B61,'SOPC - WLC Score'!$A$3:$H$17,6,FALSE)),0,VLOOKUP($B61,'SOPC - WLC Score'!$A$3:$H$17,8,FALSE))</f>
        <v>6</v>
      </c>
      <c r="F61" s="33">
        <f>IF(ISERROR(VLOOKUP($B61,'NOPER - WLC Score'!$A$3:$H$9,6,FALSE)),0,VLOOKUP($B61,'NOPER - WLC Score'!$A$3:$H$9,8,FALSE))</f>
        <v>0</v>
      </c>
      <c r="G61" s="32">
        <f>IF(ISERROR(VLOOKUP($B61,'EPSC - WLC Score'!$A$3:$H$33,6,FALSE)),0,VLOOKUP($B61,'EPSC - WLC Score'!$A$3:$H$33,8,FALSE))</f>
        <v>0</v>
      </c>
      <c r="H61" s="32">
        <f>IF(ISERROR(VLOOKUP($B61,'WPC - WLC Score'!$A$3:$H$62,6,FALSE)),0,VLOOKUP($B61,'WPC - WLC Score'!$A$3:$H$62,8,FALSE))</f>
        <v>0</v>
      </c>
      <c r="I61" s="33">
        <f>IF(ISERROR(VLOOKUP($B61,'TKC - WLC Score'!$A$3:$H$29,6,FALSE)),0,VLOOKUP($B61,'TKC - WLC Score'!$A$3:$H$29,8,FALSE))</f>
        <v>0</v>
      </c>
      <c r="J61" s="32">
        <f>D61+E61+G61+H61</f>
        <v>6</v>
      </c>
      <c r="K61" s="34">
        <f>SUM(K60)+1</f>
        <v>59</v>
      </c>
    </row>
    <row r="62" ht="20.35" customHeight="1">
      <c r="A62" s="30"/>
      <c r="B62" t="s" s="31">
        <v>135</v>
      </c>
      <c r="C62" t="s" s="10">
        <v>63</v>
      </c>
      <c r="D62" s="35">
        <f>IF(ISERROR(VLOOKUP($B62,'AOPC - WLC Score'!$A$3:$H$19,6,FALSE)),0,VLOOKUP($B62,'AOPC - WLC Score'!$A$3:$H$19,8,FALSE))</f>
        <v>3</v>
      </c>
      <c r="E62" s="35">
        <f>IF(ISERROR(VLOOKUP($B62,'SOPC - WLC Score'!$A$3:$H$17,6,FALSE)),0,VLOOKUP($B62,'SOPC - WLC Score'!$A$3:$H$17,8,FALSE))</f>
        <v>0</v>
      </c>
      <c r="F62" s="36">
        <f>IF(ISERROR(VLOOKUP($B62,'NOPER - WLC Score'!$A$3:$H$9,6,FALSE)),0,VLOOKUP($B62,'NOPER - WLC Score'!$A$3:$H$9,8,FALSE))</f>
        <v>0</v>
      </c>
      <c r="G62" s="35">
        <f>IF(ISERROR(VLOOKUP($B62,'EPSC - WLC Score'!$A$3:$H$33,6,FALSE)),0,VLOOKUP($B62,'EPSC - WLC Score'!$A$3:$H$33,8,FALSE))</f>
        <v>0</v>
      </c>
      <c r="H62" s="35">
        <f>IF(ISERROR(VLOOKUP($B62,'WPC - WLC Score'!$A$3:$H$62,6,FALSE)),0,VLOOKUP($B62,'WPC - WLC Score'!$A$3:$H$62,8,FALSE))</f>
        <v>2</v>
      </c>
      <c r="I62" s="36">
        <f>IF(ISERROR(VLOOKUP($B62,'TKC - WLC Score'!$A$3:$H$29,6,FALSE)),0,VLOOKUP($B62,'TKC - WLC Score'!$A$3:$H$29,8,FALSE))</f>
        <v>16</v>
      </c>
      <c r="J62" s="35">
        <f>D62+E62+G62+H62</f>
        <v>5</v>
      </c>
      <c r="K62" s="37">
        <f>SUM(K61)+1</f>
        <v>60</v>
      </c>
    </row>
    <row r="63" ht="20.35" customHeight="1">
      <c r="A63" s="30"/>
      <c r="B63" t="s" s="31">
        <v>136</v>
      </c>
      <c r="C63" t="s" s="10">
        <v>58</v>
      </c>
      <c r="D63" s="32">
        <f>IF(ISERROR(VLOOKUP($B63,'AOPC - WLC Score'!$A$3:$H$19,6,FALSE)),0,VLOOKUP($B63,'AOPC - WLC Score'!$A$3:$H$19,8,FALSE))</f>
        <v>0</v>
      </c>
      <c r="E63" s="32">
        <f>IF(ISERROR(VLOOKUP($B63,'SOPC - WLC Score'!$A$3:$H$17,6,FALSE)),0,VLOOKUP($B63,'SOPC - WLC Score'!$A$3:$H$17,8,FALSE))</f>
        <v>0</v>
      </c>
      <c r="F63" s="33">
        <f>IF(ISERROR(VLOOKUP($B63,'NOPER - WLC Score'!$A$3:$H$9,6,FALSE)),0,VLOOKUP($B63,'NOPER - WLC Score'!$A$3:$H$9,8,FALSE))</f>
        <v>0</v>
      </c>
      <c r="G63" s="32">
        <f>IF(ISERROR(VLOOKUP($B63,'EPSC - WLC Score'!$A$3:$H$33,6,FALSE)),0,VLOOKUP($B63,'EPSC - WLC Score'!$A$3:$H$33,8,FALSE))</f>
        <v>3</v>
      </c>
      <c r="H63" s="32">
        <f>IF(ISERROR(VLOOKUP($B63,'WPC - WLC Score'!$A$3:$H$62,6,FALSE)),0,VLOOKUP($B63,'WPC - WLC Score'!$A$3:$H$62,8,FALSE))</f>
        <v>2</v>
      </c>
      <c r="I63" s="33">
        <f>IF(ISERROR(VLOOKUP($B63,'TKC - WLC Score'!$A$3:$H$29,6,FALSE)),0,VLOOKUP($B63,'TKC - WLC Score'!$A$3:$H$29,8,FALSE))</f>
        <v>0</v>
      </c>
      <c r="J63" s="32">
        <f>D63+E63+G63+H63</f>
        <v>5</v>
      </c>
      <c r="K63" s="34">
        <f>SUM(K62)+1</f>
        <v>61</v>
      </c>
    </row>
    <row r="64" ht="20.35" customHeight="1">
      <c r="A64" s="30"/>
      <c r="B64" t="s" s="31">
        <v>137</v>
      </c>
      <c r="C64" t="s" s="10">
        <v>118</v>
      </c>
      <c r="D64" s="35">
        <f>IF(ISERROR(VLOOKUP($B64,'AOPC - WLC Score'!$A$3:$H$19,6,FALSE)),0,VLOOKUP($B64,'AOPC - WLC Score'!$A$3:$H$19,8,FALSE))</f>
        <v>0</v>
      </c>
      <c r="E64" s="35">
        <f>IF(ISERROR(VLOOKUP($B64,'SOPC - WLC Score'!$A$3:$H$17,6,FALSE)),0,VLOOKUP($B64,'SOPC - WLC Score'!$A$3:$H$17,8,FALSE))</f>
        <v>5</v>
      </c>
      <c r="F64" s="36">
        <f>IF(ISERROR(VLOOKUP($B64,'NOPER - WLC Score'!$A$3:$H$9,6,FALSE)),0,VLOOKUP($B64,'NOPER - WLC Score'!$A$3:$H$9,8,FALSE))</f>
        <v>0</v>
      </c>
      <c r="G64" s="35">
        <f>IF(ISERROR(VLOOKUP($B64,'EPSC - WLC Score'!$A$3:$H$33,6,FALSE)),0,VLOOKUP($B64,'EPSC - WLC Score'!$A$3:$H$33,8,FALSE))</f>
        <v>0</v>
      </c>
      <c r="H64" s="35">
        <f>IF(ISERROR(VLOOKUP($B64,'WPC - WLC Score'!$A$3:$H$62,6,FALSE)),0,VLOOKUP($B64,'WPC - WLC Score'!$A$3:$H$62,8,FALSE))</f>
        <v>0</v>
      </c>
      <c r="I64" s="36">
        <f>IF(ISERROR(VLOOKUP($B64,'TKC - WLC Score'!$A$3:$H$29,6,FALSE)),0,VLOOKUP($B64,'TKC - WLC Score'!$A$3:$H$29,8,FALSE))</f>
        <v>0</v>
      </c>
      <c r="J64" s="35">
        <f>D64+E64+G64+H64</f>
        <v>5</v>
      </c>
      <c r="K64" s="37">
        <f>SUM(K63)+1</f>
        <v>62</v>
      </c>
    </row>
    <row r="65" ht="20.35" customHeight="1">
      <c r="A65" s="30"/>
      <c r="B65" t="s" s="31">
        <v>138</v>
      </c>
      <c r="C65" t="s" s="10">
        <v>94</v>
      </c>
      <c r="D65" s="32">
        <f>IF(ISERROR(VLOOKUP($B65,'AOPC - WLC Score'!$A$3:$H$19,6,FALSE)),0,VLOOKUP($B65,'AOPC - WLC Score'!$A$3:$H$19,8,FALSE))</f>
        <v>4</v>
      </c>
      <c r="E65" s="32">
        <f>IF(ISERROR(VLOOKUP($B65,'SOPC - WLC Score'!$A$3:$H$17,6,FALSE)),0,VLOOKUP($B65,'SOPC - WLC Score'!$A$3:$H$17,8,FALSE))</f>
        <v>0</v>
      </c>
      <c r="F65" s="33">
        <f>IF(ISERROR(VLOOKUP($B65,'NOPER - WLC Score'!$A$3:$H$9,6,FALSE)),0,VLOOKUP($B65,'NOPER - WLC Score'!$A$3:$H$9,8,FALSE))</f>
        <v>0</v>
      </c>
      <c r="G65" s="32">
        <f>IF(ISERROR(VLOOKUP($B65,'EPSC - WLC Score'!$A$3:$H$33,6,FALSE)),0,VLOOKUP($B65,'EPSC - WLC Score'!$A$3:$H$33,8,FALSE))</f>
        <v>0</v>
      </c>
      <c r="H65" s="32">
        <f>IF(ISERROR(VLOOKUP($B65,'WPC - WLC Score'!$A$3:$H$62,6,FALSE)),0,VLOOKUP($B65,'WPC - WLC Score'!$A$3:$H$62,8,FALSE))</f>
        <v>0</v>
      </c>
      <c r="I65" s="33">
        <f>IF(ISERROR(VLOOKUP($B65,'TKC - WLC Score'!$A$3:$H$29,6,FALSE)),0,VLOOKUP($B65,'TKC - WLC Score'!$A$3:$H$29,8,FALSE))</f>
        <v>0</v>
      </c>
      <c r="J65" s="32">
        <f>D65+E65+G65+H65</f>
        <v>4</v>
      </c>
      <c r="K65" s="34">
        <f>SUM(K64)+1</f>
        <v>63</v>
      </c>
    </row>
    <row r="66" ht="20.35" customHeight="1">
      <c r="A66" s="30"/>
      <c r="B66" t="s" s="31">
        <v>139</v>
      </c>
      <c r="C66" t="s" s="10">
        <v>77</v>
      </c>
      <c r="D66" s="35">
        <f>IF(ISERROR(VLOOKUP($B66,'AOPC - WLC Score'!$A$3:$H$19,6,FALSE)),0,VLOOKUP($B66,'AOPC - WLC Score'!$A$3:$H$19,8,FALSE))</f>
        <v>0</v>
      </c>
      <c r="E66" s="35">
        <f>IF(ISERROR(VLOOKUP($B66,'SOPC - WLC Score'!$A$3:$H$17,6,FALSE)),0,VLOOKUP($B66,'SOPC - WLC Score'!$A$3:$H$17,8,FALSE))</f>
        <v>0</v>
      </c>
      <c r="F66" s="36">
        <f>IF(ISERROR(VLOOKUP($B66,'NOPER - WLC Score'!$A$3:$H$9,6,FALSE)),0,VLOOKUP($B66,'NOPER - WLC Score'!$A$3:$H$9,8,FALSE))</f>
        <v>0</v>
      </c>
      <c r="G66" s="35">
        <f>IF(ISERROR(VLOOKUP($B66,'EPSC - WLC Score'!$A$3:$H$33,6,FALSE)),0,VLOOKUP($B66,'EPSC - WLC Score'!$A$3:$H$33,8,FALSE))</f>
        <v>2</v>
      </c>
      <c r="H66" s="35">
        <f>IF(ISERROR(VLOOKUP($B66,'WPC - WLC Score'!$A$3:$H$62,6,FALSE)),0,VLOOKUP($B66,'WPC - WLC Score'!$A$3:$H$62,8,FALSE))</f>
        <v>2</v>
      </c>
      <c r="I66" s="36">
        <f>IF(ISERROR(VLOOKUP($B66,'TKC - WLC Score'!$A$3:$H$29,6,FALSE)),0,VLOOKUP($B66,'TKC - WLC Score'!$A$3:$H$29,8,FALSE))</f>
        <v>0</v>
      </c>
      <c r="J66" s="35">
        <f>D66+E66+G66+H66</f>
        <v>4</v>
      </c>
      <c r="K66" s="37">
        <f>SUM(K65)+1</f>
        <v>64</v>
      </c>
    </row>
    <row r="67" ht="20.35" customHeight="1">
      <c r="A67" s="30"/>
      <c r="B67" t="s" s="31">
        <v>140</v>
      </c>
      <c r="C67" t="s" s="10">
        <v>126</v>
      </c>
      <c r="D67" s="32">
        <f>IF(ISERROR(VLOOKUP($B67,'AOPC - WLC Score'!$A$3:$H$19,6,FALSE)),0,VLOOKUP($B67,'AOPC - WLC Score'!$A$3:$H$19,8,FALSE))</f>
        <v>0</v>
      </c>
      <c r="E67" s="32">
        <f>IF(ISERROR(VLOOKUP($B67,'SOPC - WLC Score'!$A$3:$H$17,6,FALSE)),0,VLOOKUP($B67,'SOPC - WLC Score'!$A$3:$H$17,8,FALSE))</f>
        <v>0</v>
      </c>
      <c r="F67" s="33">
        <f>IF(ISERROR(VLOOKUP($B67,'NOPER - WLC Score'!$A$3:$H$9,6,FALSE)),0,VLOOKUP($B67,'NOPER - WLC Score'!$A$3:$H$9,8,FALSE))</f>
        <v>0</v>
      </c>
      <c r="G67" s="32">
        <f>IF(ISERROR(VLOOKUP($B67,'EPSC - WLC Score'!$A$3:$H$33,6,FALSE)),0,VLOOKUP($B67,'EPSC - WLC Score'!$A$3:$H$33,8,FALSE))</f>
        <v>2</v>
      </c>
      <c r="H67" s="32">
        <f>IF(ISERROR(VLOOKUP($B67,'WPC - WLC Score'!$A$3:$H$62,6,FALSE)),0,VLOOKUP($B67,'WPC - WLC Score'!$A$3:$H$62,8,FALSE))</f>
        <v>2</v>
      </c>
      <c r="I67" s="33">
        <f>IF(ISERROR(VLOOKUP($B67,'TKC - WLC Score'!$A$3:$H$29,6,FALSE)),0,VLOOKUP($B67,'TKC - WLC Score'!$A$3:$H$29,8,FALSE))</f>
        <v>0</v>
      </c>
      <c r="J67" s="32">
        <f>D67+E67+G67+H67</f>
        <v>4</v>
      </c>
      <c r="K67" s="34">
        <f>SUM(K66)+1</f>
        <v>65</v>
      </c>
    </row>
    <row r="68" ht="20.35" customHeight="1">
      <c r="A68" s="30"/>
      <c r="B68" t="s" s="31">
        <v>141</v>
      </c>
      <c r="C68" t="s" s="10">
        <v>96</v>
      </c>
      <c r="D68" s="35">
        <f>IF(ISERROR(VLOOKUP($B68,'AOPC - WLC Score'!$A$3:$H$19,6,FALSE)),0,VLOOKUP($B68,'AOPC - WLC Score'!$A$3:$H$19,8,FALSE))</f>
        <v>0</v>
      </c>
      <c r="E68" s="35">
        <f>IF(ISERROR(VLOOKUP($B68,'SOPC - WLC Score'!$A$3:$H$17,6,FALSE)),0,VLOOKUP($B68,'SOPC - WLC Score'!$A$3:$H$17,8,FALSE))</f>
        <v>0</v>
      </c>
      <c r="F68" s="36">
        <f>IF(ISERROR(VLOOKUP($B68,'NOPER - WLC Score'!$A$3:$H$9,6,FALSE)),0,VLOOKUP($B68,'NOPER - WLC Score'!$A$3:$H$9,8,FALSE))</f>
        <v>0</v>
      </c>
      <c r="G68" s="35">
        <f>IF(ISERROR(VLOOKUP($B68,'EPSC - WLC Score'!$A$3:$H$33,6,FALSE)),0,VLOOKUP($B68,'EPSC - WLC Score'!$A$3:$H$33,8,FALSE))</f>
        <v>4</v>
      </c>
      <c r="H68" s="35">
        <f>IF(ISERROR(VLOOKUP($B68,'WPC - WLC Score'!$A$3:$H$62,6,FALSE)),0,VLOOKUP($B68,'WPC - WLC Score'!$A$3:$H$62,8,FALSE))</f>
        <v>0</v>
      </c>
      <c r="I68" s="36">
        <f>IF(ISERROR(VLOOKUP($B68,'TKC - WLC Score'!$A$3:$H$29,6,FALSE)),0,VLOOKUP($B68,'TKC - WLC Score'!$A$3:$H$29,8,FALSE))</f>
        <v>0</v>
      </c>
      <c r="J68" s="35">
        <f>D68+E68+G68+H68</f>
        <v>4</v>
      </c>
      <c r="K68" s="37">
        <f>SUM(K67)+1</f>
        <v>66</v>
      </c>
    </row>
    <row r="69" ht="20.35" customHeight="1">
      <c r="A69" s="30"/>
      <c r="B69" t="s" s="31">
        <v>142</v>
      </c>
      <c r="C69" t="s" s="10">
        <v>58</v>
      </c>
      <c r="D69" s="32">
        <f>IF(ISERROR(VLOOKUP($B69,'AOPC - WLC Score'!$A$3:$H$19,6,FALSE)),0,VLOOKUP($B69,'AOPC - WLC Score'!$A$3:$H$19,8,FALSE))</f>
        <v>0</v>
      </c>
      <c r="E69" s="32">
        <f>IF(ISERROR(VLOOKUP($B69,'SOPC - WLC Score'!$A$3:$H$17,6,FALSE)),0,VLOOKUP($B69,'SOPC - WLC Score'!$A$3:$H$17,8,FALSE))</f>
        <v>0</v>
      </c>
      <c r="F69" s="33">
        <f>IF(ISERROR(VLOOKUP($B69,'NOPER - WLC Score'!$A$3:$H$9,6,FALSE)),0,VLOOKUP($B69,'NOPER - WLC Score'!$A$3:$H$9,8,FALSE))</f>
        <v>0</v>
      </c>
      <c r="G69" s="32">
        <f>IF(ISERROR(VLOOKUP($B69,'EPSC - WLC Score'!$A$3:$H$33,6,FALSE)),0,VLOOKUP($B69,'EPSC - WLC Score'!$A$3:$H$33,8,FALSE))</f>
        <v>2</v>
      </c>
      <c r="H69" s="32">
        <f>IF(ISERROR(VLOOKUP($B69,'WPC - WLC Score'!$A$3:$H$62,6,FALSE)),0,VLOOKUP($B69,'WPC - WLC Score'!$A$3:$H$62,8,FALSE))</f>
        <v>2</v>
      </c>
      <c r="I69" s="33">
        <f>IF(ISERROR(VLOOKUP($B69,'TKC - WLC Score'!$A$3:$H$29,6,FALSE)),0,VLOOKUP($B69,'TKC - WLC Score'!$A$3:$H$29,8,FALSE))</f>
        <v>0</v>
      </c>
      <c r="J69" s="32">
        <f>D69+E69+G69+H69</f>
        <v>4</v>
      </c>
      <c r="K69" s="34">
        <f>SUM(K68)+1</f>
        <v>67</v>
      </c>
    </row>
    <row r="70" ht="20.35" customHeight="1">
      <c r="A70" s="30"/>
      <c r="B70" t="s" s="31">
        <v>143</v>
      </c>
      <c r="C70" t="s" s="10">
        <v>118</v>
      </c>
      <c r="D70" s="35">
        <f>IF(ISERROR(VLOOKUP($B70,'AOPC - WLC Score'!$A$3:$H$19,6,FALSE)),0,VLOOKUP($B70,'AOPC - WLC Score'!$A$3:$H$19,8,FALSE))</f>
        <v>0</v>
      </c>
      <c r="E70" s="35">
        <f>IF(ISERROR(VLOOKUP($B70,'SOPC - WLC Score'!$A$3:$H$17,6,FALSE)),0,VLOOKUP($B70,'SOPC - WLC Score'!$A$3:$H$17,8,FALSE))</f>
        <v>4</v>
      </c>
      <c r="F70" s="36">
        <f>IF(ISERROR(VLOOKUP($B70,'NOPER - WLC Score'!$A$3:$H$9,6,FALSE)),0,VLOOKUP($B70,'NOPER - WLC Score'!$A$3:$H$9,8,FALSE))</f>
        <v>0</v>
      </c>
      <c r="G70" s="35">
        <f>IF(ISERROR(VLOOKUP($B70,'EPSC - WLC Score'!$A$3:$H$33,6,FALSE)),0,VLOOKUP($B70,'EPSC - WLC Score'!$A$3:$H$33,8,FALSE))</f>
        <v>0</v>
      </c>
      <c r="H70" s="35">
        <f>IF(ISERROR(VLOOKUP($B70,'WPC - WLC Score'!$A$3:$H$62,6,FALSE)),0,VLOOKUP($B70,'WPC - WLC Score'!$A$3:$H$62,8,FALSE))</f>
        <v>0</v>
      </c>
      <c r="I70" s="36">
        <f>IF(ISERROR(VLOOKUP($B70,'TKC - WLC Score'!$A$3:$H$29,6,FALSE)),0,VLOOKUP($B70,'TKC - WLC Score'!$A$3:$H$29,8,FALSE))</f>
        <v>0</v>
      </c>
      <c r="J70" s="35">
        <f>D70+E70+G70+H70</f>
        <v>4</v>
      </c>
      <c r="K70" s="37">
        <f>SUM(K69)+1</f>
        <v>68</v>
      </c>
    </row>
    <row r="71" ht="20.35" customHeight="1">
      <c r="A71" s="30"/>
      <c r="B71" t="s" s="31">
        <v>144</v>
      </c>
      <c r="C71" t="s" s="10">
        <v>77</v>
      </c>
      <c r="D71" s="32">
        <f>IF(ISERROR(VLOOKUP($B71,'AOPC - WLC Score'!$A$3:$H$19,6,FALSE)),0,VLOOKUP($B71,'AOPC - WLC Score'!$A$3:$H$19,8,FALSE))</f>
        <v>0</v>
      </c>
      <c r="E71" s="32">
        <f>IF(ISERROR(VLOOKUP($B71,'SOPC - WLC Score'!$A$3:$H$17,6,FALSE)),0,VLOOKUP($B71,'SOPC - WLC Score'!$A$3:$H$17,8,FALSE))</f>
        <v>0</v>
      </c>
      <c r="F71" s="33">
        <f>IF(ISERROR(VLOOKUP($B71,'NOPER - WLC Score'!$A$3:$H$9,6,FALSE)),0,VLOOKUP($B71,'NOPER - WLC Score'!$A$3:$H$9,8,FALSE))</f>
        <v>0</v>
      </c>
      <c r="G71" s="32">
        <f>IF(ISERROR(VLOOKUP($B71,'EPSC - WLC Score'!$A$3:$H$33,6,FALSE)),0,VLOOKUP($B71,'EPSC - WLC Score'!$A$3:$H$33,8,FALSE))</f>
        <v>0</v>
      </c>
      <c r="H71" s="32">
        <f>IF(ISERROR(VLOOKUP($B71,'WPC - WLC Score'!$A$3:$H$62,6,FALSE)),0,VLOOKUP($B71,'WPC - WLC Score'!$A$3:$H$62,8,FALSE))</f>
        <v>3</v>
      </c>
      <c r="I71" s="33">
        <f>IF(ISERROR(VLOOKUP($B71,'TKC - WLC Score'!$A$3:$H$29,6,FALSE)),0,VLOOKUP($B71,'TKC - WLC Score'!$A$3:$H$29,8,FALSE))</f>
        <v>0</v>
      </c>
      <c r="J71" s="32">
        <f>D71+E71+G71+H71</f>
        <v>3</v>
      </c>
      <c r="K71" s="34">
        <f>SUM(K70)+1</f>
        <v>69</v>
      </c>
    </row>
    <row r="72" ht="20.35" customHeight="1">
      <c r="A72" s="30"/>
      <c r="B72" t="s" s="31">
        <v>145</v>
      </c>
      <c r="C72" t="s" s="10">
        <v>85</v>
      </c>
      <c r="D72" s="35">
        <f>IF(ISERROR(VLOOKUP($B72,'AOPC - WLC Score'!$A$3:$H$19,6,FALSE)),0,VLOOKUP($B72,'AOPC - WLC Score'!$A$3:$H$19,8,FALSE))</f>
        <v>0</v>
      </c>
      <c r="E72" s="35">
        <f>IF(ISERROR(VLOOKUP($B72,'SOPC - WLC Score'!$A$3:$H$17,6,FALSE)),0,VLOOKUP($B72,'SOPC - WLC Score'!$A$3:$H$17,8,FALSE))</f>
        <v>3</v>
      </c>
      <c r="F72" s="36">
        <f>IF(ISERROR(VLOOKUP($B72,'NOPER - WLC Score'!$A$3:$H$9,6,FALSE)),0,VLOOKUP($B72,'NOPER - WLC Score'!$A$3:$H$9,8,FALSE))</f>
        <v>0</v>
      </c>
      <c r="G72" s="35">
        <f>IF(ISERROR(VLOOKUP($B72,'EPSC - WLC Score'!$A$3:$H$33,6,FALSE)),0,VLOOKUP($B72,'EPSC - WLC Score'!$A$3:$H$33,8,FALSE))</f>
        <v>0</v>
      </c>
      <c r="H72" s="35">
        <f>IF(ISERROR(VLOOKUP($B72,'WPC - WLC Score'!$A$3:$H$62,6,FALSE)),0,VLOOKUP($B72,'WPC - WLC Score'!$A$3:$H$62,8,FALSE))</f>
        <v>0</v>
      </c>
      <c r="I72" s="36">
        <f>IF(ISERROR(VLOOKUP($B72,'TKC - WLC Score'!$A$3:$H$29,6,FALSE)),0,VLOOKUP($B72,'TKC - WLC Score'!$A$3:$H$29,8,FALSE))</f>
        <v>0</v>
      </c>
      <c r="J72" s="35">
        <f>D72+E72+G72+H72</f>
        <v>3</v>
      </c>
      <c r="K72" s="37">
        <f>SUM(K71)+1</f>
        <v>70</v>
      </c>
    </row>
    <row r="73" ht="20.35" customHeight="1">
      <c r="A73" s="30"/>
      <c r="B73" t="s" s="31">
        <v>146</v>
      </c>
      <c r="C73" t="s" s="10">
        <v>63</v>
      </c>
      <c r="D73" s="32">
        <f>IF(ISERROR(VLOOKUP($B73,'AOPC - WLC Score'!$A$3:$H$19,6,FALSE)),0,VLOOKUP($B73,'AOPC - WLC Score'!$A$3:$H$19,8,FALSE))</f>
        <v>0</v>
      </c>
      <c r="E73" s="32">
        <f>IF(ISERROR(VLOOKUP($B73,'SOPC - WLC Score'!$A$3:$H$17,6,FALSE)),0,VLOOKUP($B73,'SOPC - WLC Score'!$A$3:$H$17,8,FALSE))</f>
        <v>0</v>
      </c>
      <c r="F73" s="33">
        <f>IF(ISERROR(VLOOKUP($B73,'NOPER - WLC Score'!$A$3:$H$9,6,FALSE)),0,VLOOKUP($B73,'NOPER - WLC Score'!$A$3:$H$9,8,FALSE))</f>
        <v>0</v>
      </c>
      <c r="G73" s="32">
        <f>IF(ISERROR(VLOOKUP($B73,'EPSC - WLC Score'!$A$3:$H$33,6,FALSE)),0,VLOOKUP($B73,'EPSC - WLC Score'!$A$3:$H$33,8,FALSE))</f>
        <v>0</v>
      </c>
      <c r="H73" s="32">
        <f>IF(ISERROR(VLOOKUP($B73,'WPC - WLC Score'!$A$3:$H$62,6,FALSE)),0,VLOOKUP($B73,'WPC - WLC Score'!$A$3:$H$62,8,FALSE))</f>
        <v>2</v>
      </c>
      <c r="I73" s="33">
        <f>IF(ISERROR(VLOOKUP($B73,'TKC - WLC Score'!$A$3:$H$29,6,FALSE)),0,VLOOKUP($B73,'TKC - WLC Score'!$A$3:$H$29,8,FALSE))</f>
        <v>25</v>
      </c>
      <c r="J73" s="32">
        <f>D73+E73+G73+H73</f>
        <v>2</v>
      </c>
      <c r="K73" s="34">
        <f>SUM(K72)+1</f>
        <v>71</v>
      </c>
    </row>
    <row r="74" ht="20.35" customHeight="1">
      <c r="A74" s="30"/>
      <c r="B74" t="s" s="31">
        <v>147</v>
      </c>
      <c r="C74" t="s" s="10">
        <v>63</v>
      </c>
      <c r="D74" s="35">
        <f>IF(ISERROR(VLOOKUP($B74,'AOPC - WLC Score'!$A$3:$H$19,6,FALSE)),0,VLOOKUP($B74,'AOPC - WLC Score'!$A$3:$H$19,8,FALSE))</f>
        <v>0</v>
      </c>
      <c r="E74" s="35">
        <f>IF(ISERROR(VLOOKUP($B74,'SOPC - WLC Score'!$A$3:$H$17,6,FALSE)),0,VLOOKUP($B74,'SOPC - WLC Score'!$A$3:$H$17,8,FALSE))</f>
        <v>0</v>
      </c>
      <c r="F74" s="36">
        <f>IF(ISERROR(VLOOKUP($B74,'NOPER - WLC Score'!$A$3:$H$9,6,FALSE)),0,VLOOKUP($B74,'NOPER - WLC Score'!$A$3:$H$9,8,FALSE))</f>
        <v>0</v>
      </c>
      <c r="G74" s="35">
        <f>IF(ISERROR(VLOOKUP($B74,'EPSC - WLC Score'!$A$3:$H$33,6,FALSE)),0,VLOOKUP($B74,'EPSC - WLC Score'!$A$3:$H$33,8,FALSE))</f>
        <v>0</v>
      </c>
      <c r="H74" s="35">
        <f>IF(ISERROR(VLOOKUP($B74,'WPC - WLC Score'!$A$3:$H$62,6,FALSE)),0,VLOOKUP($B74,'WPC - WLC Score'!$A$3:$H$62,8,FALSE))</f>
        <v>2</v>
      </c>
      <c r="I74" s="36">
        <f>IF(ISERROR(VLOOKUP($B74,'TKC - WLC Score'!$A$3:$H$29,6,FALSE)),0,VLOOKUP($B74,'TKC - WLC Score'!$A$3:$H$29,8,FALSE))</f>
        <v>11</v>
      </c>
      <c r="J74" s="35">
        <f>D74+E74+G74+H74</f>
        <v>2</v>
      </c>
      <c r="K74" s="37">
        <f>SUM(K73)+1</f>
        <v>72</v>
      </c>
    </row>
    <row r="75" ht="20.35" customHeight="1">
      <c r="A75" s="30"/>
      <c r="B75" t="s" s="31">
        <v>148</v>
      </c>
      <c r="C75" t="s" s="10">
        <v>99</v>
      </c>
      <c r="D75" s="32">
        <f>IF(ISERROR(VLOOKUP($B75,'AOPC - WLC Score'!$A$3:$H$19,6,FALSE)),0,VLOOKUP($B75,'AOPC - WLC Score'!$A$3:$H$19,8,FALSE))</f>
        <v>0</v>
      </c>
      <c r="E75" s="32">
        <f>IF(ISERROR(VLOOKUP($B75,'SOPC - WLC Score'!$A$3:$H$17,6,FALSE)),0,VLOOKUP($B75,'SOPC - WLC Score'!$A$3:$H$17,8,FALSE))</f>
        <v>0</v>
      </c>
      <c r="F75" s="33">
        <f>IF(ISERROR(VLOOKUP($B75,'NOPER - WLC Score'!$A$3:$H$9,6,FALSE)),0,VLOOKUP($B75,'NOPER - WLC Score'!$A$3:$H$9,8,FALSE))</f>
        <v>0</v>
      </c>
      <c r="G75" s="32">
        <f>IF(ISERROR(VLOOKUP($B75,'EPSC - WLC Score'!$A$3:$H$33,6,FALSE)),0,VLOOKUP($B75,'EPSC - WLC Score'!$A$3:$H$33,8,FALSE))</f>
        <v>2</v>
      </c>
      <c r="H75" s="32">
        <f>IF(ISERROR(VLOOKUP($B75,'WPC - WLC Score'!$A$3:$H$62,6,FALSE)),0,VLOOKUP($B75,'WPC - WLC Score'!$A$3:$H$62,8,FALSE))</f>
        <v>0</v>
      </c>
      <c r="I75" s="33">
        <f>IF(ISERROR(VLOOKUP($B75,'TKC - WLC Score'!$A$3:$H$29,6,FALSE)),0,VLOOKUP($B75,'TKC - WLC Score'!$A$3:$H$29,8,FALSE))</f>
        <v>0</v>
      </c>
      <c r="J75" s="32">
        <f>D75+E75+G75+H75</f>
        <v>2</v>
      </c>
      <c r="K75" s="34">
        <f>SUM(K74)+1</f>
        <v>73</v>
      </c>
    </row>
    <row r="76" ht="20.35" customHeight="1">
      <c r="A76" s="30"/>
      <c r="B76" t="s" s="31">
        <v>149</v>
      </c>
      <c r="C76" t="s" s="10">
        <v>150</v>
      </c>
      <c r="D76" s="35">
        <f>IF(ISERROR(VLOOKUP($B76,'AOPC - WLC Score'!$A$3:$H$19,6,FALSE)),0,VLOOKUP($B76,'AOPC - WLC Score'!$A$3:$H$19,8,FALSE))</f>
        <v>0</v>
      </c>
      <c r="E76" s="35">
        <f>IF(ISERROR(VLOOKUP($B76,'SOPC - WLC Score'!$A$3:$H$17,6,FALSE)),0,VLOOKUP($B76,'SOPC - WLC Score'!$A$3:$H$17,8,FALSE))</f>
        <v>0</v>
      </c>
      <c r="F76" s="36">
        <f>IF(ISERROR(VLOOKUP($B76,'NOPER - WLC Score'!$A$3:$H$9,6,FALSE)),0,VLOOKUP($B76,'NOPER - WLC Score'!$A$3:$H$9,8,FALSE))</f>
        <v>0</v>
      </c>
      <c r="G76" s="35">
        <f>IF(ISERROR(VLOOKUP($B76,'EPSC - WLC Score'!$A$3:$H$33,6,FALSE)),0,VLOOKUP($B76,'EPSC - WLC Score'!$A$3:$H$33,8,FALSE))</f>
        <v>2</v>
      </c>
      <c r="H76" s="35">
        <f>IF(ISERROR(VLOOKUP($B76,'WPC - WLC Score'!$A$3:$H$62,6,FALSE)),0,VLOOKUP($B76,'WPC - WLC Score'!$A$3:$H$62,8,FALSE))</f>
        <v>0</v>
      </c>
      <c r="I76" s="36">
        <f>IF(ISERROR(VLOOKUP($B76,'TKC - WLC Score'!$A$3:$H$29,6,FALSE)),0,VLOOKUP($B76,'TKC - WLC Score'!$A$3:$H$29,8,FALSE))</f>
        <v>0</v>
      </c>
      <c r="J76" s="35">
        <f>D76+E76+G76+H76</f>
        <v>2</v>
      </c>
      <c r="K76" s="37">
        <f>SUM(K75)+1</f>
        <v>74</v>
      </c>
    </row>
    <row r="77" ht="20.35" customHeight="1">
      <c r="A77" s="30"/>
      <c r="B77" t="s" s="31">
        <v>151</v>
      </c>
      <c r="C77" t="s" s="10">
        <v>77</v>
      </c>
      <c r="D77" s="32">
        <f>IF(ISERROR(VLOOKUP($B77,'AOPC - WLC Score'!$A$3:$H$19,6,FALSE)),0,VLOOKUP($B77,'AOPC - WLC Score'!$A$3:$H$19,8,FALSE))</f>
        <v>0</v>
      </c>
      <c r="E77" s="32">
        <f>IF(ISERROR(VLOOKUP($B77,'SOPC - WLC Score'!$A$3:$H$17,6,FALSE)),0,VLOOKUP($B77,'SOPC - WLC Score'!$A$3:$H$17,8,FALSE))</f>
        <v>0</v>
      </c>
      <c r="F77" s="33">
        <f>IF(ISERROR(VLOOKUP($B77,'NOPER - WLC Score'!$A$3:$H$9,6,FALSE)),0,VLOOKUP($B77,'NOPER - WLC Score'!$A$3:$H$9,8,FALSE))</f>
        <v>0</v>
      </c>
      <c r="G77" s="32">
        <f>IF(ISERROR(VLOOKUP($B77,'EPSC - WLC Score'!$A$3:$H$33,6,FALSE)),0,VLOOKUP($B77,'EPSC - WLC Score'!$A$3:$H$33,8,FALSE))</f>
        <v>0</v>
      </c>
      <c r="H77" s="32">
        <f>IF(ISERROR(VLOOKUP($B77,'WPC - WLC Score'!$A$3:$H$62,6,FALSE)),0,VLOOKUP($B77,'WPC - WLC Score'!$A$3:$H$62,8,FALSE))</f>
        <v>2</v>
      </c>
      <c r="I77" s="33">
        <f>IF(ISERROR(VLOOKUP($B77,'TKC - WLC Score'!$A$3:$H$29,6,FALSE)),0,VLOOKUP($B77,'TKC - WLC Score'!$A$3:$H$29,8,FALSE))</f>
        <v>0</v>
      </c>
      <c r="J77" s="32">
        <f>D77+E77+G77+H77</f>
        <v>2</v>
      </c>
      <c r="K77" s="34">
        <f>SUM(K76)+1</f>
        <v>75</v>
      </c>
    </row>
    <row r="78" ht="20.35" customHeight="1">
      <c r="A78" s="30"/>
      <c r="B78" t="s" s="31">
        <v>152</v>
      </c>
      <c r="C78" t="s" s="10">
        <v>126</v>
      </c>
      <c r="D78" s="35">
        <f>IF(ISERROR(VLOOKUP($B78,'AOPC - WLC Score'!$A$3:$H$19,6,FALSE)),0,VLOOKUP($B78,'AOPC - WLC Score'!$A$3:$H$19,8,FALSE))</f>
        <v>0</v>
      </c>
      <c r="E78" s="35">
        <f>IF(ISERROR(VLOOKUP($B78,'SOPC - WLC Score'!$A$3:$H$17,6,FALSE)),0,VLOOKUP($B78,'SOPC - WLC Score'!$A$3:$H$17,8,FALSE))</f>
        <v>0</v>
      </c>
      <c r="F78" s="36">
        <f>IF(ISERROR(VLOOKUP($B78,'NOPER - WLC Score'!$A$3:$H$9,6,FALSE)),0,VLOOKUP($B78,'NOPER - WLC Score'!$A$3:$H$9,8,FALSE))</f>
        <v>0</v>
      </c>
      <c r="G78" s="35">
        <f>IF(ISERROR(VLOOKUP($B78,'EPSC - WLC Score'!$A$3:$H$33,6,FALSE)),0,VLOOKUP($B78,'EPSC - WLC Score'!$A$3:$H$33,8,FALSE))</f>
        <v>0</v>
      </c>
      <c r="H78" s="35">
        <f>IF(ISERROR(VLOOKUP($B78,'WPC - WLC Score'!$A$3:$H$62,6,FALSE)),0,VLOOKUP($B78,'WPC - WLC Score'!$A$3:$H$62,8,FALSE))</f>
        <v>2</v>
      </c>
      <c r="I78" s="36">
        <f>IF(ISERROR(VLOOKUP($B78,'TKC - WLC Score'!$A$3:$H$29,6,FALSE)),0,VLOOKUP($B78,'TKC - WLC Score'!$A$3:$H$29,8,FALSE))</f>
        <v>0</v>
      </c>
      <c r="J78" s="35">
        <f>D78+E78+G78+H78</f>
        <v>2</v>
      </c>
      <c r="K78" s="37">
        <f>SUM(K77)+1</f>
        <v>76</v>
      </c>
    </row>
    <row r="79" ht="20.35" customHeight="1">
      <c r="A79" s="30"/>
      <c r="B79" t="s" s="31">
        <v>153</v>
      </c>
      <c r="C79" t="s" s="10">
        <v>96</v>
      </c>
      <c r="D79" s="32">
        <f>IF(ISERROR(VLOOKUP($B79,'AOPC - WLC Score'!$A$3:$H$19,6,FALSE)),0,VLOOKUP($B79,'AOPC - WLC Score'!$A$3:$H$19,8,FALSE))</f>
        <v>0</v>
      </c>
      <c r="E79" s="32">
        <f>IF(ISERROR(VLOOKUP($B79,'SOPC - WLC Score'!$A$3:$H$17,6,FALSE)),0,VLOOKUP($B79,'SOPC - WLC Score'!$A$3:$H$17,8,FALSE))</f>
        <v>0</v>
      </c>
      <c r="F79" s="33">
        <f>IF(ISERROR(VLOOKUP($B79,'NOPER - WLC Score'!$A$3:$H$9,6,FALSE)),0,VLOOKUP($B79,'NOPER - WLC Score'!$A$3:$H$9,8,FALSE))</f>
        <v>0</v>
      </c>
      <c r="G79" s="32">
        <f>IF(ISERROR(VLOOKUP($B79,'EPSC - WLC Score'!$A$3:$H$33,6,FALSE)),0,VLOOKUP($B79,'EPSC - WLC Score'!$A$3:$H$33,8,FALSE))</f>
        <v>0</v>
      </c>
      <c r="H79" s="32">
        <f>IF(ISERROR(VLOOKUP($B79,'WPC - WLC Score'!$A$3:$H$62,6,FALSE)),0,VLOOKUP($B79,'WPC - WLC Score'!$A$3:$H$62,8,FALSE))</f>
        <v>2</v>
      </c>
      <c r="I79" s="33">
        <f>IF(ISERROR(VLOOKUP($B79,'TKC - WLC Score'!$A$3:$H$29,6,FALSE)),0,VLOOKUP($B79,'TKC - WLC Score'!$A$3:$H$29,8,FALSE))</f>
        <v>0</v>
      </c>
      <c r="J79" s="32">
        <f>D79+E79+G79+H79</f>
        <v>2</v>
      </c>
      <c r="K79" s="34">
        <f>SUM(K78)+1</f>
        <v>77</v>
      </c>
    </row>
    <row r="80" ht="20.35" customHeight="1">
      <c r="A80" s="30"/>
      <c r="B80" t="s" s="31">
        <v>154</v>
      </c>
      <c r="C80" t="s" s="10">
        <v>96</v>
      </c>
      <c r="D80" s="35">
        <f>IF(ISERROR(VLOOKUP($B80,'AOPC - WLC Score'!$A$3:$H$19,6,FALSE)),0,VLOOKUP($B80,'AOPC - WLC Score'!$A$3:$H$19,8,FALSE))</f>
        <v>0</v>
      </c>
      <c r="E80" s="35">
        <f>IF(ISERROR(VLOOKUP($B80,'SOPC - WLC Score'!$A$3:$H$17,6,FALSE)),0,VLOOKUP($B80,'SOPC - WLC Score'!$A$3:$H$17,8,FALSE))</f>
        <v>0</v>
      </c>
      <c r="F80" s="36">
        <f>IF(ISERROR(VLOOKUP($B80,'NOPER - WLC Score'!$A$3:$H$9,6,FALSE)),0,VLOOKUP($B80,'NOPER - WLC Score'!$A$3:$H$9,8,FALSE))</f>
        <v>0</v>
      </c>
      <c r="G80" s="35">
        <f>IF(ISERROR(VLOOKUP($B80,'EPSC - WLC Score'!$A$3:$H$33,6,FALSE)),0,VLOOKUP($B80,'EPSC - WLC Score'!$A$3:$H$33,8,FALSE))</f>
        <v>0</v>
      </c>
      <c r="H80" s="35">
        <f>IF(ISERROR(VLOOKUP($B80,'WPC - WLC Score'!$A$3:$H$62,6,FALSE)),0,VLOOKUP($B80,'WPC - WLC Score'!$A$3:$H$62,8,FALSE))</f>
        <v>2</v>
      </c>
      <c r="I80" s="36">
        <f>IF(ISERROR(VLOOKUP($B80,'TKC - WLC Score'!$A$3:$H$29,6,FALSE)),0,VLOOKUP($B80,'TKC - WLC Score'!$A$3:$H$29,8,FALSE))</f>
        <v>0</v>
      </c>
      <c r="J80" s="35">
        <f>D80+E80+G80+H80</f>
        <v>2</v>
      </c>
      <c r="K80" s="37">
        <f>SUM(K79)+1</f>
        <v>78</v>
      </c>
    </row>
    <row r="81" ht="20.35" customHeight="1">
      <c r="A81" s="30"/>
      <c r="B81" t="s" s="31">
        <v>155</v>
      </c>
      <c r="C81" t="s" s="10">
        <v>67</v>
      </c>
      <c r="D81" s="32">
        <f>IF(ISERROR(VLOOKUP($B81,'AOPC - WLC Score'!$A$3:$H$19,6,FALSE)),0,VLOOKUP($B81,'AOPC - WLC Score'!$A$3:$H$19,8,FALSE))</f>
        <v>0</v>
      </c>
      <c r="E81" s="32">
        <f>IF(ISERROR(VLOOKUP($B81,'SOPC - WLC Score'!$A$3:$H$17,6,FALSE)),0,VLOOKUP($B81,'SOPC - WLC Score'!$A$3:$H$17,8,FALSE))</f>
        <v>0</v>
      </c>
      <c r="F81" s="33">
        <f>IF(ISERROR(VLOOKUP($B81,'NOPER - WLC Score'!$A$3:$H$9,6,FALSE)),0,VLOOKUP($B81,'NOPER - WLC Score'!$A$3:$H$9,8,FALSE))</f>
        <v>0</v>
      </c>
      <c r="G81" s="32">
        <f>IF(ISERROR(VLOOKUP($B81,'EPSC - WLC Score'!$A$3:$H$33,6,FALSE)),0,VLOOKUP($B81,'EPSC - WLC Score'!$A$3:$H$33,8,FALSE))</f>
        <v>0</v>
      </c>
      <c r="H81" s="32">
        <f>IF(ISERROR(VLOOKUP($B81,'WPC - WLC Score'!$A$3:$H$62,6,FALSE)),0,VLOOKUP($B81,'WPC - WLC Score'!$A$3:$H$62,8,FALSE))</f>
        <v>2</v>
      </c>
      <c r="I81" s="33">
        <f>IF(ISERROR(VLOOKUP($B81,'TKC - WLC Score'!$A$3:$H$29,6,FALSE)),0,VLOOKUP($B81,'TKC - WLC Score'!$A$3:$H$29,8,FALSE))</f>
        <v>0</v>
      </c>
      <c r="J81" s="32">
        <f>D81+E81+G81+H81</f>
        <v>2</v>
      </c>
      <c r="K81" s="34">
        <f>SUM(K80)+1</f>
        <v>79</v>
      </c>
    </row>
    <row r="82" ht="20.35" customHeight="1">
      <c r="A82" s="30"/>
      <c r="B82" t="s" s="31">
        <v>156</v>
      </c>
      <c r="C82" t="s" s="10">
        <v>67</v>
      </c>
      <c r="D82" s="35">
        <f>IF(ISERROR(VLOOKUP($B82,'AOPC - WLC Score'!$A$3:$H$19,6,FALSE)),0,VLOOKUP($B82,'AOPC - WLC Score'!$A$3:$H$19,8,FALSE))</f>
        <v>0</v>
      </c>
      <c r="E82" s="35">
        <f>IF(ISERROR(VLOOKUP($B82,'SOPC - WLC Score'!$A$3:$H$17,6,FALSE)),0,VLOOKUP($B82,'SOPC - WLC Score'!$A$3:$H$17,8,FALSE))</f>
        <v>0</v>
      </c>
      <c r="F82" s="36">
        <f>IF(ISERROR(VLOOKUP($B82,'NOPER - WLC Score'!$A$3:$H$9,6,FALSE)),0,VLOOKUP($B82,'NOPER - WLC Score'!$A$3:$H$9,8,FALSE))</f>
        <v>0</v>
      </c>
      <c r="G82" s="35">
        <f>IF(ISERROR(VLOOKUP($B82,'EPSC - WLC Score'!$A$3:$H$33,6,FALSE)),0,VLOOKUP($B82,'EPSC - WLC Score'!$A$3:$H$33,8,FALSE))</f>
        <v>0</v>
      </c>
      <c r="H82" s="35">
        <f>IF(ISERROR(VLOOKUP($B82,'WPC - WLC Score'!$A$3:$H$62,6,FALSE)),0,VLOOKUP($B82,'WPC - WLC Score'!$A$3:$H$62,8,FALSE))</f>
        <v>2</v>
      </c>
      <c r="I82" s="36">
        <f>IF(ISERROR(VLOOKUP($B82,'TKC - WLC Score'!$A$3:$H$29,6,FALSE)),0,VLOOKUP($B82,'TKC - WLC Score'!$A$3:$H$29,8,FALSE))</f>
        <v>0</v>
      </c>
      <c r="J82" s="35">
        <f>D82+E82+G82+H82</f>
        <v>2</v>
      </c>
      <c r="K82" s="37">
        <f>SUM(K81)+1</f>
        <v>80</v>
      </c>
    </row>
    <row r="83" ht="20.35" customHeight="1">
      <c r="A83" s="30"/>
      <c r="B83" t="s" s="31">
        <v>157</v>
      </c>
      <c r="C83" t="s" s="10">
        <v>158</v>
      </c>
      <c r="D83" s="32">
        <f>IF(ISERROR(VLOOKUP($B83,'AOPC - WLC Score'!$A$3:$H$19,6,FALSE)),0,VLOOKUP($B83,'AOPC - WLC Score'!$A$3:$H$19,8,FALSE))</f>
        <v>0</v>
      </c>
      <c r="E83" s="32">
        <f>IF(ISERROR(VLOOKUP($B83,'SOPC - WLC Score'!$A$3:$H$17,6,FALSE)),0,VLOOKUP($B83,'SOPC - WLC Score'!$A$3:$H$17,8,FALSE))</f>
        <v>0</v>
      </c>
      <c r="F83" s="33">
        <f>IF(ISERROR(VLOOKUP($B83,'NOPER - WLC Score'!$A$3:$H$9,6,FALSE)),0,VLOOKUP($B83,'NOPER - WLC Score'!$A$3:$H$9,8,FALSE))</f>
        <v>0</v>
      </c>
      <c r="G83" s="32">
        <f>IF(ISERROR(VLOOKUP($B83,'EPSC - WLC Score'!$A$3:$H$33,6,FALSE)),0,VLOOKUP($B83,'EPSC - WLC Score'!$A$3:$H$33,8,FALSE))</f>
        <v>0</v>
      </c>
      <c r="H83" s="32">
        <f>IF(ISERROR(VLOOKUP($B83,'WPC - WLC Score'!$A$3:$H$62,6,FALSE)),0,VLOOKUP($B83,'WPC - WLC Score'!$A$3:$H$62,8,FALSE))</f>
        <v>2</v>
      </c>
      <c r="I83" s="33">
        <f>IF(ISERROR(VLOOKUP($B83,'TKC - WLC Score'!$A$3:$H$29,6,FALSE)),0,VLOOKUP($B83,'TKC - WLC Score'!$A$3:$H$29,8,FALSE))</f>
        <v>0</v>
      </c>
      <c r="J83" s="32">
        <f>D83+E83+G83+H83</f>
        <v>2</v>
      </c>
      <c r="K83" s="34">
        <f>SUM(K82)+1</f>
        <v>81</v>
      </c>
    </row>
    <row r="84" ht="20.35" customHeight="1">
      <c r="A84" s="30"/>
      <c r="B84" t="s" s="31">
        <v>159</v>
      </c>
      <c r="C84" t="s" s="10">
        <v>158</v>
      </c>
      <c r="D84" s="35">
        <f>IF(ISERROR(VLOOKUP($B84,'AOPC - WLC Score'!$A$3:$H$19,6,FALSE)),0,VLOOKUP($B84,'AOPC - WLC Score'!$A$3:$H$19,8,FALSE))</f>
        <v>0</v>
      </c>
      <c r="E84" s="35">
        <f>IF(ISERROR(VLOOKUP($B84,'SOPC - WLC Score'!$A$3:$H$17,6,FALSE)),0,VLOOKUP($B84,'SOPC - WLC Score'!$A$3:$H$17,8,FALSE))</f>
        <v>0</v>
      </c>
      <c r="F84" s="36">
        <f>IF(ISERROR(VLOOKUP($B84,'NOPER - WLC Score'!$A$3:$H$9,6,FALSE)),0,VLOOKUP($B84,'NOPER - WLC Score'!$A$3:$H$9,8,FALSE))</f>
        <v>0</v>
      </c>
      <c r="G84" s="35">
        <f>IF(ISERROR(VLOOKUP($B84,'EPSC - WLC Score'!$A$3:$H$33,6,FALSE)),0,VLOOKUP($B84,'EPSC - WLC Score'!$A$3:$H$33,8,FALSE))</f>
        <v>0</v>
      </c>
      <c r="H84" s="35">
        <f>IF(ISERROR(VLOOKUP($B84,'WPC - WLC Score'!$A$3:$H$62,6,FALSE)),0,VLOOKUP($B84,'WPC - WLC Score'!$A$3:$H$62,8,FALSE))</f>
        <v>2</v>
      </c>
      <c r="I84" s="36">
        <f>IF(ISERROR(VLOOKUP($B84,'TKC - WLC Score'!$A$3:$H$29,6,FALSE)),0,VLOOKUP($B84,'TKC - WLC Score'!$A$3:$H$29,8,FALSE))</f>
        <v>0</v>
      </c>
      <c r="J84" s="35">
        <f>D84+E84+G84+H84</f>
        <v>2</v>
      </c>
      <c r="K84" s="37">
        <f>SUM(K83)+1</f>
        <v>82</v>
      </c>
    </row>
    <row r="85" ht="20.35" customHeight="1">
      <c r="A85" s="30"/>
      <c r="B85" t="s" s="31">
        <v>160</v>
      </c>
      <c r="C85" t="s" s="10">
        <v>158</v>
      </c>
      <c r="D85" s="32">
        <f>IF(ISERROR(VLOOKUP($B85,'AOPC - WLC Score'!$A$3:$H$19,6,FALSE)),0,VLOOKUP($B85,'AOPC - WLC Score'!$A$3:$H$19,8,FALSE))</f>
        <v>0</v>
      </c>
      <c r="E85" s="32">
        <f>IF(ISERROR(VLOOKUP($B85,'SOPC - WLC Score'!$A$3:$H$17,6,FALSE)),0,VLOOKUP($B85,'SOPC - WLC Score'!$A$3:$H$17,8,FALSE))</f>
        <v>0</v>
      </c>
      <c r="F85" s="33">
        <f>IF(ISERROR(VLOOKUP($B85,'NOPER - WLC Score'!$A$3:$H$9,6,FALSE)),0,VLOOKUP($B85,'NOPER - WLC Score'!$A$3:$H$9,8,FALSE))</f>
        <v>0</v>
      </c>
      <c r="G85" s="32">
        <f>IF(ISERROR(VLOOKUP($B85,'EPSC - WLC Score'!$A$3:$H$33,6,FALSE)),0,VLOOKUP($B85,'EPSC - WLC Score'!$A$3:$H$33,8,FALSE))</f>
        <v>0</v>
      </c>
      <c r="H85" s="32">
        <f>IF(ISERROR(VLOOKUP($B85,'WPC - WLC Score'!$A$3:$H$62,6,FALSE)),0,VLOOKUP($B85,'WPC - WLC Score'!$A$3:$H$62,8,FALSE))</f>
        <v>2</v>
      </c>
      <c r="I85" s="33">
        <f>IF(ISERROR(VLOOKUP($B85,'TKC - WLC Score'!$A$3:$H$29,6,FALSE)),0,VLOOKUP($B85,'TKC - WLC Score'!$A$3:$H$29,8,FALSE))</f>
        <v>0</v>
      </c>
      <c r="J85" s="32">
        <f>D85+E85+G85+H85</f>
        <v>2</v>
      </c>
      <c r="K85" s="34">
        <f>SUM(K84)+1</f>
        <v>83</v>
      </c>
    </row>
    <row r="86" ht="20.35" customHeight="1">
      <c r="A86" s="30"/>
      <c r="B86" t="s" s="31">
        <v>161</v>
      </c>
      <c r="C86" t="s" s="10">
        <v>87</v>
      </c>
      <c r="D86" s="35">
        <f>IF(ISERROR(VLOOKUP($B86,'AOPC - WLC Score'!$A$3:$H$19,6,FALSE)),0,VLOOKUP($B86,'AOPC - WLC Score'!$A$3:$H$19,8,FALSE))</f>
        <v>0</v>
      </c>
      <c r="E86" s="35">
        <f>IF(ISERROR(VLOOKUP($B86,'SOPC - WLC Score'!$A$3:$H$17,6,FALSE)),0,VLOOKUP($B86,'SOPC - WLC Score'!$A$3:$H$17,8,FALSE))</f>
        <v>0</v>
      </c>
      <c r="F86" s="36">
        <f>IF(ISERROR(VLOOKUP($B86,'NOPER - WLC Score'!$A$3:$H$9,6,FALSE)),0,VLOOKUP($B86,'NOPER - WLC Score'!$A$3:$H$9,8,FALSE))</f>
        <v>0</v>
      </c>
      <c r="G86" s="35">
        <f>IF(ISERROR(VLOOKUP($B86,'EPSC - WLC Score'!$A$3:$H$33,6,FALSE)),0,VLOOKUP($B86,'EPSC - WLC Score'!$A$3:$H$33,8,FALSE))</f>
        <v>0</v>
      </c>
      <c r="H86" s="35">
        <f>IF(ISERROR(VLOOKUP($B86,'WPC - WLC Score'!$A$3:$H$62,6,FALSE)),0,VLOOKUP($B86,'WPC - WLC Score'!$A$3:$H$62,8,FALSE))</f>
        <v>2</v>
      </c>
      <c r="I86" s="36">
        <f>IF(ISERROR(VLOOKUP($B86,'TKC - WLC Score'!$A$3:$H$29,6,FALSE)),0,VLOOKUP($B86,'TKC - WLC Score'!$A$3:$H$29,8,FALSE))</f>
        <v>0</v>
      </c>
      <c r="J86" s="35">
        <f>D86+E86+G86+H86</f>
        <v>2</v>
      </c>
      <c r="K86" s="37">
        <f>SUM(K85)+1</f>
        <v>84</v>
      </c>
    </row>
    <row r="87" ht="20.35" customHeight="1">
      <c r="A87" s="30"/>
      <c r="B87" t="s" s="31">
        <v>162</v>
      </c>
      <c r="C87" t="s" s="10">
        <v>87</v>
      </c>
      <c r="D87" s="32">
        <f>IF(ISERROR(VLOOKUP($B87,'AOPC - WLC Score'!$A$3:$H$19,6,FALSE)),0,VLOOKUP($B87,'AOPC - WLC Score'!$A$3:$H$19,8,FALSE))</f>
        <v>0</v>
      </c>
      <c r="E87" s="32">
        <f>IF(ISERROR(VLOOKUP($B87,'SOPC - WLC Score'!$A$3:$H$17,6,FALSE)),0,VLOOKUP($B87,'SOPC - WLC Score'!$A$3:$H$17,8,FALSE))</f>
        <v>0</v>
      </c>
      <c r="F87" s="33">
        <f>IF(ISERROR(VLOOKUP($B87,'NOPER - WLC Score'!$A$3:$H$9,6,FALSE)),0,VLOOKUP($B87,'NOPER - WLC Score'!$A$3:$H$9,8,FALSE))</f>
        <v>0</v>
      </c>
      <c r="G87" s="32">
        <f>IF(ISERROR(VLOOKUP($B87,'EPSC - WLC Score'!$A$3:$H$33,6,FALSE)),0,VLOOKUP($B87,'EPSC - WLC Score'!$A$3:$H$33,8,FALSE))</f>
        <v>0</v>
      </c>
      <c r="H87" s="32">
        <f>IF(ISERROR(VLOOKUP($B87,'WPC - WLC Score'!$A$3:$H$62,6,FALSE)),0,VLOOKUP($B87,'WPC - WLC Score'!$A$3:$H$62,8,FALSE))</f>
        <v>2</v>
      </c>
      <c r="I87" s="33">
        <f>IF(ISERROR(VLOOKUP($B87,'TKC - WLC Score'!$A$3:$H$29,6,FALSE)),0,VLOOKUP($B87,'TKC - WLC Score'!$A$3:$H$29,8,FALSE))</f>
        <v>0</v>
      </c>
      <c r="J87" s="32">
        <f>D87+E87+G87+H87</f>
        <v>2</v>
      </c>
      <c r="K87" s="34">
        <f>SUM(K86)+1</f>
        <v>85</v>
      </c>
    </row>
    <row r="88" ht="20.35" customHeight="1">
      <c r="A88" s="30"/>
      <c r="B88" t="s" s="31">
        <v>163</v>
      </c>
      <c r="C88" t="s" s="10">
        <v>87</v>
      </c>
      <c r="D88" s="35">
        <f>IF(ISERROR(VLOOKUP($B88,'AOPC - WLC Score'!$A$3:$H$19,6,FALSE)),0,VLOOKUP($B88,'AOPC - WLC Score'!$A$3:$H$19,8,FALSE))</f>
        <v>0</v>
      </c>
      <c r="E88" s="35">
        <f>IF(ISERROR(VLOOKUP($B88,'SOPC - WLC Score'!$A$3:$H$17,6,FALSE)),0,VLOOKUP($B88,'SOPC - WLC Score'!$A$3:$H$17,8,FALSE))</f>
        <v>0</v>
      </c>
      <c r="F88" s="36">
        <f>IF(ISERROR(VLOOKUP($B88,'NOPER - WLC Score'!$A$3:$H$9,6,FALSE)),0,VLOOKUP($B88,'NOPER - WLC Score'!$A$3:$H$9,8,FALSE))</f>
        <v>0</v>
      </c>
      <c r="G88" s="35">
        <f>IF(ISERROR(VLOOKUP($B88,'EPSC - WLC Score'!$A$3:$H$33,6,FALSE)),0,VLOOKUP($B88,'EPSC - WLC Score'!$A$3:$H$33,8,FALSE))</f>
        <v>0</v>
      </c>
      <c r="H88" s="35">
        <f>IF(ISERROR(VLOOKUP($B88,'WPC - WLC Score'!$A$3:$H$62,6,FALSE)),0,VLOOKUP($B88,'WPC - WLC Score'!$A$3:$H$62,8,FALSE))</f>
        <v>2</v>
      </c>
      <c r="I88" s="36">
        <f>IF(ISERROR(VLOOKUP($B88,'TKC - WLC Score'!$A$3:$H$29,6,FALSE)),0,VLOOKUP($B88,'TKC - WLC Score'!$A$3:$H$29,8,FALSE))</f>
        <v>0</v>
      </c>
      <c r="J88" s="35">
        <f>D88+E88+G88+H88</f>
        <v>2</v>
      </c>
      <c r="K88" s="37">
        <f>SUM(K87)+1</f>
        <v>86</v>
      </c>
    </row>
    <row r="89" ht="20.35" customHeight="1">
      <c r="A89" s="30"/>
      <c r="B89" t="s" s="31">
        <v>164</v>
      </c>
      <c r="C89" t="s" s="10">
        <v>92</v>
      </c>
      <c r="D89" s="32">
        <f>IF(ISERROR(VLOOKUP($B89,'AOPC - WLC Score'!$A$3:$H$19,6,FALSE)),0,VLOOKUP($B89,'AOPC - WLC Score'!$A$3:$H$19,8,FALSE))</f>
        <v>0</v>
      </c>
      <c r="E89" s="32">
        <f>IF(ISERROR(VLOOKUP($B89,'SOPC - WLC Score'!$A$3:$H$17,6,FALSE)),0,VLOOKUP($B89,'SOPC - WLC Score'!$A$3:$H$17,8,FALSE))</f>
        <v>0</v>
      </c>
      <c r="F89" s="33">
        <f>IF(ISERROR(VLOOKUP($B89,'NOPER - WLC Score'!$A$3:$H$9,6,FALSE)),0,VLOOKUP($B89,'NOPER - WLC Score'!$A$3:$H$9,8,FALSE))</f>
        <v>0</v>
      </c>
      <c r="G89" s="32">
        <f>IF(ISERROR(VLOOKUP($B89,'EPSC - WLC Score'!$A$3:$H$33,6,FALSE)),0,VLOOKUP($B89,'EPSC - WLC Score'!$A$3:$H$33,8,FALSE))</f>
        <v>0</v>
      </c>
      <c r="H89" s="32">
        <f>IF(ISERROR(VLOOKUP($B89,'WPC - WLC Score'!$A$3:$H$62,6,FALSE)),0,VLOOKUP($B89,'WPC - WLC Score'!$A$3:$H$62,8,FALSE))</f>
        <v>2</v>
      </c>
      <c r="I89" s="33">
        <f>IF(ISERROR(VLOOKUP($B89,'TKC - WLC Score'!$A$3:$H$29,6,FALSE)),0,VLOOKUP($B89,'TKC - WLC Score'!$A$3:$H$29,8,FALSE))</f>
        <v>0</v>
      </c>
      <c r="J89" s="32">
        <f>D89+E89+G89+H89</f>
        <v>2</v>
      </c>
      <c r="K89" s="34">
        <f>SUM(K88)+1</f>
        <v>87</v>
      </c>
    </row>
    <row r="90" ht="20.35" customHeight="1">
      <c r="A90" s="30"/>
      <c r="B90" t="s" s="31">
        <v>165</v>
      </c>
      <c r="C90" t="s" s="10">
        <v>73</v>
      </c>
      <c r="D90" s="35">
        <f>IF(ISERROR(VLOOKUP($B90,'AOPC - WLC Score'!$A$3:$H$19,6,FALSE)),0,VLOOKUP($B90,'AOPC - WLC Score'!$A$3:$H$19,8,FALSE))</f>
        <v>0</v>
      </c>
      <c r="E90" s="35">
        <f>IF(ISERROR(VLOOKUP($B90,'SOPC - WLC Score'!$A$3:$H$17,6,FALSE)),0,VLOOKUP($B90,'SOPC - WLC Score'!$A$3:$H$17,8,FALSE))</f>
        <v>0</v>
      </c>
      <c r="F90" s="36">
        <f>IF(ISERROR(VLOOKUP($B90,'NOPER - WLC Score'!$A$3:$H$9,6,FALSE)),0,VLOOKUP($B90,'NOPER - WLC Score'!$A$3:$H$9,8,FALSE))</f>
        <v>0</v>
      </c>
      <c r="G90" s="35">
        <f>IF(ISERROR(VLOOKUP($B90,'EPSC - WLC Score'!$A$3:$H$33,6,FALSE)),0,VLOOKUP($B90,'EPSC - WLC Score'!$A$3:$H$33,8,FALSE))</f>
        <v>0</v>
      </c>
      <c r="H90" s="35">
        <f>IF(ISERROR(VLOOKUP($B90,'WPC - WLC Score'!$A$3:$H$62,6,FALSE)),0,VLOOKUP($B90,'WPC - WLC Score'!$A$3:$H$62,8,FALSE))</f>
        <v>2</v>
      </c>
      <c r="I90" s="36">
        <f>IF(ISERROR(VLOOKUP($B90,'TKC - WLC Score'!$A$3:$H$29,6,FALSE)),0,VLOOKUP($B90,'TKC - WLC Score'!$A$3:$H$29,8,FALSE))</f>
        <v>0</v>
      </c>
      <c r="J90" s="35">
        <f>D90+E90+G90+H90</f>
        <v>2</v>
      </c>
      <c r="K90" s="37">
        <f>SUM(K89)+1</f>
        <v>88</v>
      </c>
    </row>
    <row r="91" ht="20.35" customHeight="1">
      <c r="A91" s="30"/>
      <c r="B91" t="s" s="31">
        <v>166</v>
      </c>
      <c r="C91" t="s" s="10">
        <v>120</v>
      </c>
      <c r="D91" s="32">
        <f>IF(ISERROR(VLOOKUP($B91,'AOPC - WLC Score'!$A$3:$H$19,6,FALSE)),0,VLOOKUP($B91,'AOPC - WLC Score'!$A$3:$H$19,8,FALSE))</f>
        <v>2</v>
      </c>
      <c r="E91" s="32">
        <f>IF(ISERROR(VLOOKUP($B91,'SOPC - WLC Score'!$A$3:$H$17,6,FALSE)),0,VLOOKUP($B91,'SOPC - WLC Score'!$A$3:$H$17,8,FALSE))</f>
        <v>0</v>
      </c>
      <c r="F91" s="33">
        <f>IF(ISERROR(VLOOKUP($B91,'NOPER - WLC Score'!$A$3:$H$9,6,FALSE)),0,VLOOKUP($B91,'NOPER - WLC Score'!$A$3:$H$9,8,FALSE))</f>
        <v>0</v>
      </c>
      <c r="G91" s="32">
        <f>IF(ISERROR(VLOOKUP($B91,'EPSC - WLC Score'!$A$3:$H$33,6,FALSE)),0,VLOOKUP($B91,'EPSC - WLC Score'!$A$3:$H$33,8,FALSE))</f>
        <v>0</v>
      </c>
      <c r="H91" s="32">
        <f>IF(ISERROR(VLOOKUP($B91,'WPC - WLC Score'!$A$3:$H$62,6,FALSE)),0,VLOOKUP($B91,'WPC - WLC Score'!$A$3:$H$62,8,FALSE))</f>
        <v>0</v>
      </c>
      <c r="I91" s="33">
        <f>IF(ISERROR(VLOOKUP($B91,'TKC - WLC Score'!$A$3:$H$29,6,FALSE)),0,VLOOKUP($B91,'TKC - WLC Score'!$A$3:$H$29,8,FALSE))</f>
        <v>0</v>
      </c>
      <c r="J91" s="32">
        <f>D91+E91+G91+H91</f>
        <v>2</v>
      </c>
      <c r="K91" s="34">
        <f>SUM(K90)+1</f>
        <v>89</v>
      </c>
    </row>
    <row r="92" ht="20.35" customHeight="1">
      <c r="A92" s="30"/>
      <c r="B92" t="s" s="31">
        <v>167</v>
      </c>
      <c r="C92" t="s" s="10">
        <v>60</v>
      </c>
      <c r="D92" s="35">
        <f>IF(ISERROR(VLOOKUP($B92,'AOPC - WLC Score'!$A$3:$H$19,6,FALSE)),0,VLOOKUP($B92,'AOPC - WLC Score'!$A$3:$H$19,8,FALSE))</f>
        <v>0</v>
      </c>
      <c r="E92" s="35">
        <f>IF(ISERROR(VLOOKUP($B92,'SOPC - WLC Score'!$A$3:$H$17,6,FALSE)),0,VLOOKUP($B92,'SOPC - WLC Score'!$A$3:$H$17,8,FALSE))</f>
        <v>0</v>
      </c>
      <c r="F92" s="36">
        <f>IF(ISERROR(VLOOKUP($B92,'NOPER - WLC Score'!$A$3:$H$9,6,FALSE)),0,VLOOKUP($B92,'NOPER - WLC Score'!$A$3:$H$9,8,FALSE))</f>
        <v>0</v>
      </c>
      <c r="G92" s="35">
        <f>IF(ISERROR(VLOOKUP($B92,'EPSC - WLC Score'!$A$3:$H$33,6,FALSE)),0,VLOOKUP($B92,'EPSC - WLC Score'!$A$3:$H$33,8,FALSE))</f>
        <v>0</v>
      </c>
      <c r="H92" s="35">
        <f>IF(ISERROR(VLOOKUP($B92,'WPC - WLC Score'!$A$3:$H$62,6,FALSE)),0,VLOOKUP($B92,'WPC - WLC Score'!$A$3:$H$62,8,FALSE))</f>
        <v>2</v>
      </c>
      <c r="I92" s="36">
        <f>IF(ISERROR(VLOOKUP($B92,'TKC - WLC Score'!$A$3:$H$29,6,FALSE)),0,VLOOKUP($B92,'TKC - WLC Score'!$A$3:$H$29,8,FALSE))</f>
        <v>0</v>
      </c>
      <c r="J92" s="35">
        <f>D92+E92+G92+H92</f>
        <v>2</v>
      </c>
      <c r="K92" s="37">
        <f>SUM(K91)+1</f>
        <v>90</v>
      </c>
    </row>
    <row r="93" ht="20.35" customHeight="1">
      <c r="A93" s="30"/>
      <c r="B93" t="s" s="31">
        <v>168</v>
      </c>
      <c r="C93" t="s" s="10">
        <v>107</v>
      </c>
      <c r="D93" s="32">
        <f>IF(ISERROR(VLOOKUP($B93,'AOPC - WLC Score'!$A$3:$H$19,6,FALSE)),0,VLOOKUP($B93,'AOPC - WLC Score'!$A$3:$H$19,8,FALSE))</f>
        <v>0</v>
      </c>
      <c r="E93" s="32">
        <f>IF(ISERROR(VLOOKUP($B93,'SOPC - WLC Score'!$A$3:$H$17,6,FALSE)),0,VLOOKUP($B93,'SOPC - WLC Score'!$A$3:$H$17,8,FALSE))</f>
        <v>0</v>
      </c>
      <c r="F93" s="33">
        <f>IF(ISERROR(VLOOKUP($B93,'NOPER - WLC Score'!$A$3:$H$9,6,FALSE)),0,VLOOKUP($B93,'NOPER - WLC Score'!$A$3:$H$9,8,FALSE))</f>
        <v>0</v>
      </c>
      <c r="G93" s="32">
        <f>IF(ISERROR(VLOOKUP($B93,'EPSC - WLC Score'!$A$3:$H$33,6,FALSE)),0,VLOOKUP($B93,'EPSC - WLC Score'!$A$3:$H$33,8,FALSE))</f>
        <v>0</v>
      </c>
      <c r="H93" s="32">
        <f>IF(ISERROR(VLOOKUP($B93,'WPC - WLC Score'!$A$3:$H$62,6,FALSE)),0,VLOOKUP($B93,'WPC - WLC Score'!$A$3:$H$62,8,FALSE))</f>
        <v>2</v>
      </c>
      <c r="I93" s="33">
        <f>IF(ISERROR(VLOOKUP($B93,'TKC - WLC Score'!$A$3:$H$29,6,FALSE)),0,VLOOKUP($B93,'TKC - WLC Score'!$A$3:$H$29,8,FALSE))</f>
        <v>0</v>
      </c>
      <c r="J93" s="32">
        <f>D93+E93+G93+H93</f>
        <v>2</v>
      </c>
      <c r="K93" s="34">
        <f>SUM(K92)+1</f>
        <v>91</v>
      </c>
    </row>
    <row r="94" ht="20.35" customHeight="1">
      <c r="A94" s="30"/>
      <c r="B94" t="s" s="31">
        <v>169</v>
      </c>
      <c r="C94" t="s" s="10">
        <v>107</v>
      </c>
      <c r="D94" s="35">
        <f>IF(ISERROR(VLOOKUP($B94,'AOPC - WLC Score'!$A$3:$H$19,6,FALSE)),0,VLOOKUP($B94,'AOPC - WLC Score'!$A$3:$H$19,8,FALSE))</f>
        <v>0</v>
      </c>
      <c r="E94" s="35">
        <f>IF(ISERROR(VLOOKUP($B94,'SOPC - WLC Score'!$A$3:$H$17,6,FALSE)),0,VLOOKUP($B94,'SOPC - WLC Score'!$A$3:$H$17,8,FALSE))</f>
        <v>0</v>
      </c>
      <c r="F94" s="36">
        <f>IF(ISERROR(VLOOKUP($B94,'NOPER - WLC Score'!$A$3:$H$9,6,FALSE)),0,VLOOKUP($B94,'NOPER - WLC Score'!$A$3:$H$9,8,FALSE))</f>
        <v>0</v>
      </c>
      <c r="G94" s="35">
        <f>IF(ISERROR(VLOOKUP($B94,'EPSC - WLC Score'!$A$3:$H$33,6,FALSE)),0,VLOOKUP($B94,'EPSC - WLC Score'!$A$3:$H$33,8,FALSE))</f>
        <v>0</v>
      </c>
      <c r="H94" s="35">
        <f>IF(ISERROR(VLOOKUP($B94,'WPC - WLC Score'!$A$3:$H$62,6,FALSE)),0,VLOOKUP($B94,'WPC - WLC Score'!$A$3:$H$62,8,FALSE))</f>
        <v>2</v>
      </c>
      <c r="I94" s="36">
        <f>IF(ISERROR(VLOOKUP($B94,'TKC - WLC Score'!$A$3:$H$29,6,FALSE)),0,VLOOKUP($B94,'TKC - WLC Score'!$A$3:$H$29,8,FALSE))</f>
        <v>0</v>
      </c>
      <c r="J94" s="35">
        <f>D94+E94+G94+H94</f>
        <v>2</v>
      </c>
      <c r="K94" s="37">
        <f>SUM(K93)+1</f>
        <v>92</v>
      </c>
    </row>
    <row r="95" ht="20.35" customHeight="1">
      <c r="A95" s="30"/>
      <c r="B95" t="s" s="31">
        <v>170</v>
      </c>
      <c r="C95" t="s" s="10">
        <v>107</v>
      </c>
      <c r="D95" s="32">
        <f>IF(ISERROR(VLOOKUP($B95,'AOPC - WLC Score'!$A$3:$H$19,6,FALSE)),0,VLOOKUP($B95,'AOPC - WLC Score'!$A$3:$H$19,8,FALSE))</f>
        <v>0</v>
      </c>
      <c r="E95" s="32">
        <f>IF(ISERROR(VLOOKUP($B95,'SOPC - WLC Score'!$A$3:$H$17,6,FALSE)),0,VLOOKUP($B95,'SOPC - WLC Score'!$A$3:$H$17,8,FALSE))</f>
        <v>0</v>
      </c>
      <c r="F95" s="33">
        <f>IF(ISERROR(VLOOKUP($B95,'NOPER - WLC Score'!$A$3:$H$9,6,FALSE)),0,VLOOKUP($B95,'NOPER - WLC Score'!$A$3:$H$9,8,FALSE))</f>
        <v>0</v>
      </c>
      <c r="G95" s="32">
        <f>IF(ISERROR(VLOOKUP($B95,'EPSC - WLC Score'!$A$3:$H$33,6,FALSE)),0,VLOOKUP($B95,'EPSC - WLC Score'!$A$3:$H$33,8,FALSE))</f>
        <v>0</v>
      </c>
      <c r="H95" s="32">
        <f>IF(ISERROR(VLOOKUP($B95,'WPC - WLC Score'!$A$3:$H$62,6,FALSE)),0,VLOOKUP($B95,'WPC - WLC Score'!$A$3:$H$62,8,FALSE))</f>
        <v>2</v>
      </c>
      <c r="I95" s="33">
        <f>IF(ISERROR(VLOOKUP($B95,'TKC - WLC Score'!$A$3:$H$29,6,FALSE)),0,VLOOKUP($B95,'TKC - WLC Score'!$A$3:$H$29,8,FALSE))</f>
        <v>0</v>
      </c>
      <c r="J95" s="32">
        <f>D95+E95+G95+H95</f>
        <v>2</v>
      </c>
      <c r="K95" s="34">
        <f>SUM(K94)+1</f>
        <v>93</v>
      </c>
    </row>
    <row r="96" ht="20.35" customHeight="1">
      <c r="A96" s="30"/>
      <c r="B96" t="s" s="31">
        <v>171</v>
      </c>
      <c r="C96" t="s" s="10">
        <v>107</v>
      </c>
      <c r="D96" s="35">
        <f>IF(ISERROR(VLOOKUP($B96,'AOPC - WLC Score'!$A$3:$H$19,6,FALSE)),0,VLOOKUP($B96,'AOPC - WLC Score'!$A$3:$H$19,8,FALSE))</f>
        <v>0</v>
      </c>
      <c r="E96" s="35">
        <f>IF(ISERROR(VLOOKUP($B96,'SOPC - WLC Score'!$A$3:$H$17,6,FALSE)),0,VLOOKUP($B96,'SOPC - WLC Score'!$A$3:$H$17,8,FALSE))</f>
        <v>0</v>
      </c>
      <c r="F96" s="36">
        <f>IF(ISERROR(VLOOKUP($B96,'NOPER - WLC Score'!$A$3:$H$9,6,FALSE)),0,VLOOKUP($B96,'NOPER - WLC Score'!$A$3:$H$9,8,FALSE))</f>
        <v>0</v>
      </c>
      <c r="G96" s="35">
        <f>IF(ISERROR(VLOOKUP($B96,'EPSC - WLC Score'!$A$3:$H$33,6,FALSE)),0,VLOOKUP($B96,'EPSC - WLC Score'!$A$3:$H$33,8,FALSE))</f>
        <v>0</v>
      </c>
      <c r="H96" s="35">
        <f>IF(ISERROR(VLOOKUP($B96,'WPC - WLC Score'!$A$3:$H$62,6,FALSE)),0,VLOOKUP($B96,'WPC - WLC Score'!$A$3:$H$62,8,FALSE))</f>
        <v>2</v>
      </c>
      <c r="I96" s="36">
        <f>IF(ISERROR(VLOOKUP($B96,'TKC - WLC Score'!$A$3:$H$29,6,FALSE)),0,VLOOKUP($B96,'TKC - WLC Score'!$A$3:$H$29,8,FALSE))</f>
        <v>0</v>
      </c>
      <c r="J96" s="35">
        <f>D96+E96+G96+H96</f>
        <v>2</v>
      </c>
      <c r="K96" s="37">
        <f>SUM(K95)+1</f>
        <v>94</v>
      </c>
    </row>
    <row r="97" ht="20.35" customHeight="1">
      <c r="A97" s="30"/>
      <c r="B97" t="s" s="31">
        <v>172</v>
      </c>
      <c r="C97" t="s" s="10">
        <v>116</v>
      </c>
      <c r="D97" s="32">
        <f>IF(ISERROR(VLOOKUP($B97,'AOPC - WLC Score'!$A$3:$H$19,6,FALSE)),0,VLOOKUP($B97,'AOPC - WLC Score'!$A$3:$H$19,8,FALSE))</f>
        <v>0</v>
      </c>
      <c r="E97" s="32">
        <f>IF(ISERROR(VLOOKUP($B97,'SOPC - WLC Score'!$A$3:$H$17,6,FALSE)),0,VLOOKUP($B97,'SOPC - WLC Score'!$A$3:$H$17,8,FALSE))</f>
        <v>0</v>
      </c>
      <c r="F97" s="33">
        <f>IF(ISERROR(VLOOKUP($B97,'NOPER - WLC Score'!$A$3:$H$9,6,FALSE)),0,VLOOKUP($B97,'NOPER - WLC Score'!$A$3:$H$9,8,FALSE))</f>
        <v>0</v>
      </c>
      <c r="G97" s="32">
        <f>IF(ISERROR(VLOOKUP($B97,'EPSC - WLC Score'!$A$3:$H$33,6,FALSE)),0,VLOOKUP($B97,'EPSC - WLC Score'!$A$3:$H$33,8,FALSE))</f>
        <v>0</v>
      </c>
      <c r="H97" s="32">
        <f>IF(ISERROR(VLOOKUP($B97,'WPC - WLC Score'!$A$3:$H$62,6,FALSE)),0,VLOOKUP($B97,'WPC - WLC Score'!$A$3:$H$62,8,FALSE))</f>
        <v>2</v>
      </c>
      <c r="I97" s="33">
        <f>IF(ISERROR(VLOOKUP($B97,'TKC - WLC Score'!$A$3:$H$29,6,FALSE)),0,VLOOKUP($B97,'TKC - WLC Score'!$A$3:$H$29,8,FALSE))</f>
        <v>0</v>
      </c>
      <c r="J97" s="32">
        <f>D97+E97+G97+H97</f>
        <v>2</v>
      </c>
      <c r="K97" s="34">
        <f>SUM(K96)+1</f>
        <v>95</v>
      </c>
    </row>
    <row r="98" ht="20.35" customHeight="1">
      <c r="A98" s="30"/>
      <c r="B98" t="s" s="31">
        <v>173</v>
      </c>
      <c r="C98" t="s" s="10">
        <v>90</v>
      </c>
      <c r="D98" s="35">
        <f>IF(ISERROR(VLOOKUP($B98,'AOPC - WLC Score'!$A$3:$H$19,6,FALSE)),0,VLOOKUP($B98,'AOPC - WLC Score'!$A$3:$H$19,8,FALSE))</f>
        <v>0</v>
      </c>
      <c r="E98" s="35">
        <f>IF(ISERROR(VLOOKUP($B98,'SOPC - WLC Score'!$A$3:$H$17,6,FALSE)),0,VLOOKUP($B98,'SOPC - WLC Score'!$A$3:$H$17,8,FALSE))</f>
        <v>0</v>
      </c>
      <c r="F98" s="36">
        <f>IF(ISERROR(VLOOKUP($B98,'NOPER - WLC Score'!$A$3:$H$9,6,FALSE)),0,VLOOKUP($B98,'NOPER - WLC Score'!$A$3:$H$9,8,FALSE))</f>
        <v>0</v>
      </c>
      <c r="G98" s="35">
        <f>IF(ISERROR(VLOOKUP($B98,'EPSC - WLC Score'!$A$3:$H$33,6,FALSE)),0,VLOOKUP($B98,'EPSC - WLC Score'!$A$3:$H$33,8,FALSE))</f>
        <v>2</v>
      </c>
      <c r="H98" s="35">
        <f>IF(ISERROR(VLOOKUP($B98,'WPC - WLC Score'!$A$3:$H$62,6,FALSE)),0,VLOOKUP($B98,'WPC - WLC Score'!$A$3:$H$62,8,FALSE))</f>
        <v>0</v>
      </c>
      <c r="I98" s="36">
        <f>IF(ISERROR(VLOOKUP($B98,'TKC - WLC Score'!$A$3:$H$29,6,FALSE)),0,VLOOKUP($B98,'TKC - WLC Score'!$A$3:$H$29,8,FALSE))</f>
        <v>0</v>
      </c>
      <c r="J98" s="35">
        <f>D98+E98+G98+H98</f>
        <v>2</v>
      </c>
      <c r="K98" s="37">
        <f>SUM(K97)+1</f>
        <v>96</v>
      </c>
    </row>
    <row r="99" ht="20.35" customHeight="1">
      <c r="A99" s="30"/>
      <c r="B99" t="s" s="31">
        <v>174</v>
      </c>
      <c r="C99" t="s" s="10">
        <v>118</v>
      </c>
      <c r="D99" s="32">
        <f>IF(ISERROR(VLOOKUP($B99,'AOPC - WLC Score'!$A$3:$H$19,6,FALSE)),0,VLOOKUP($B99,'AOPC - WLC Score'!$A$3:$H$19,8,FALSE))</f>
        <v>0</v>
      </c>
      <c r="E99" s="32">
        <f>IF(ISERROR(VLOOKUP($B99,'SOPC - WLC Score'!$A$3:$H$17,6,FALSE)),0,VLOOKUP($B99,'SOPC - WLC Score'!$A$3:$H$17,8,FALSE))</f>
        <v>2</v>
      </c>
      <c r="F99" s="33">
        <f>IF(ISERROR(VLOOKUP($B99,'NOPER - WLC Score'!$A$3:$H$9,6,FALSE)),0,VLOOKUP($B99,'NOPER - WLC Score'!$A$3:$H$9,8,FALSE))</f>
        <v>0</v>
      </c>
      <c r="G99" s="32">
        <f>IF(ISERROR(VLOOKUP($B99,'EPSC - WLC Score'!$A$3:$H$33,6,FALSE)),0,VLOOKUP($B99,'EPSC - WLC Score'!$A$3:$H$33,8,FALSE))</f>
        <v>0</v>
      </c>
      <c r="H99" s="32">
        <f>IF(ISERROR(VLOOKUP($B99,'WPC - WLC Score'!$A$3:$H$62,6,FALSE)),0,VLOOKUP($B99,'WPC - WLC Score'!$A$3:$H$62,8,FALSE))</f>
        <v>0</v>
      </c>
      <c r="I99" s="33">
        <f>IF(ISERROR(VLOOKUP($B99,'TKC - WLC Score'!$A$3:$H$29,6,FALSE)),0,VLOOKUP($B99,'TKC - WLC Score'!$A$3:$H$29,8,FALSE))</f>
        <v>0</v>
      </c>
      <c r="J99" s="32">
        <f>D99+E99+G99+H99</f>
        <v>2</v>
      </c>
      <c r="K99" s="34">
        <f>SUM(K98)+1</f>
        <v>97</v>
      </c>
    </row>
    <row r="100" ht="20.35" customHeight="1">
      <c r="A100" s="30"/>
      <c r="B100" t="s" s="31">
        <v>175</v>
      </c>
      <c r="C100" t="s" s="10">
        <v>69</v>
      </c>
      <c r="D100" s="35">
        <f>IF(ISERROR(VLOOKUP($B100,'AOPC - WLC Score'!$A$3:$H$19,6,FALSE)),0,VLOOKUP($B100,'AOPC - WLC Score'!$A$3:$H$19,8,FALSE))</f>
        <v>0</v>
      </c>
      <c r="E100" s="35">
        <f>IF(ISERROR(VLOOKUP($B100,'SOPC - WLC Score'!$A$3:$H$17,6,FALSE)),0,VLOOKUP($B100,'SOPC - WLC Score'!$A$3:$H$17,8,FALSE))</f>
        <v>0</v>
      </c>
      <c r="F100" s="36">
        <f>IF(ISERROR(VLOOKUP($B100,'NOPER - WLC Score'!$A$3:$H$9,6,FALSE)),0,VLOOKUP($B100,'NOPER - WLC Score'!$A$3:$H$9,8,FALSE))</f>
        <v>10</v>
      </c>
      <c r="G100" s="35">
        <f>IF(ISERROR(VLOOKUP($B100,'EPSC - WLC Score'!$A$3:$H$33,6,FALSE)),0,VLOOKUP($B100,'EPSC - WLC Score'!$A$3:$H$33,8,FALSE))</f>
        <v>0</v>
      </c>
      <c r="H100" s="35">
        <f>IF(ISERROR(VLOOKUP($B100,'WPC - WLC Score'!$A$3:$H$62,6,FALSE)),0,VLOOKUP($B100,'WPC - WLC Score'!$A$3:$H$62,8,FALSE))</f>
        <v>0</v>
      </c>
      <c r="I100" s="36">
        <f>IF(ISERROR(VLOOKUP($B100,'TKC - WLC Score'!$A$3:$H$29,6,FALSE)),0,VLOOKUP($B100,'TKC - WLC Score'!$A$3:$H$29,8,FALSE))</f>
        <v>0</v>
      </c>
      <c r="J100" s="35">
        <f>D100+E100+G100+H100</f>
        <v>0</v>
      </c>
      <c r="K100" s="37">
        <f>SUM(K99)+1</f>
        <v>98</v>
      </c>
    </row>
    <row r="101" ht="20.35" customHeight="1">
      <c r="A101" s="30"/>
      <c r="B101" t="s" s="31">
        <v>176</v>
      </c>
      <c r="C101" t="s" s="10">
        <v>69</v>
      </c>
      <c r="D101" s="32">
        <f>IF(ISERROR(VLOOKUP($B101,'AOPC - WLC Score'!$A$3:$H$19,6,FALSE)),0,VLOOKUP($B101,'AOPC - WLC Score'!$A$3:$H$19,8,FALSE))</f>
        <v>0</v>
      </c>
      <c r="E101" s="32">
        <f>IF(ISERROR(VLOOKUP($B101,'SOPC - WLC Score'!$A$3:$H$17,6,FALSE)),0,VLOOKUP($B101,'SOPC - WLC Score'!$A$3:$H$17,8,FALSE))</f>
        <v>0</v>
      </c>
      <c r="F101" s="33">
        <f>IF(ISERROR(VLOOKUP($B101,'NOPER - WLC Score'!$A$3:$H$9,6,FALSE)),0,VLOOKUP($B101,'NOPER - WLC Score'!$A$3:$H$9,8,FALSE))</f>
        <v>7</v>
      </c>
      <c r="G101" s="32">
        <f>IF(ISERROR(VLOOKUP($B101,'EPSC - WLC Score'!$A$3:$H$33,6,FALSE)),0,VLOOKUP($B101,'EPSC - WLC Score'!$A$3:$H$33,8,FALSE))</f>
        <v>0</v>
      </c>
      <c r="H101" s="32">
        <f>IF(ISERROR(VLOOKUP($B101,'WPC - WLC Score'!$A$3:$H$62,6,FALSE)),0,VLOOKUP($B101,'WPC - WLC Score'!$A$3:$H$62,8,FALSE))</f>
        <v>0</v>
      </c>
      <c r="I101" s="33">
        <f>IF(ISERROR(VLOOKUP($B101,'TKC - WLC Score'!$A$3:$H$29,6,FALSE)),0,VLOOKUP($B101,'TKC - WLC Score'!$A$3:$H$29,8,FALSE))</f>
        <v>0</v>
      </c>
      <c r="J101" s="32">
        <f>D101+E101+G101+H101</f>
        <v>0</v>
      </c>
      <c r="K101" s="34">
        <f>SUM(K100)+1</f>
        <v>99</v>
      </c>
    </row>
    <row r="102" ht="20.35" customHeight="1">
      <c r="A102" s="30"/>
      <c r="B102" t="s" s="31">
        <v>177</v>
      </c>
      <c r="C102" t="s" s="10">
        <v>69</v>
      </c>
      <c r="D102" s="35">
        <f>IF(ISERROR(VLOOKUP($B102,'AOPC - WLC Score'!$A$3:$H$19,6,FALSE)),0,VLOOKUP($B102,'AOPC - WLC Score'!$A$3:$H$19,8,FALSE))</f>
        <v>0</v>
      </c>
      <c r="E102" s="35">
        <f>IF(ISERROR(VLOOKUP($B102,'SOPC - WLC Score'!$A$3:$H$17,6,FALSE)),0,VLOOKUP($B102,'SOPC - WLC Score'!$A$3:$H$17,8,FALSE))</f>
        <v>0</v>
      </c>
      <c r="F102" s="36">
        <f>IF(ISERROR(VLOOKUP($B102,'NOPER - WLC Score'!$A$3:$H$9,6,FALSE)),0,VLOOKUP($B102,'NOPER - WLC Score'!$A$3:$H$9,8,FALSE))</f>
        <v>5</v>
      </c>
      <c r="G102" s="35">
        <f>IF(ISERROR(VLOOKUP($B102,'EPSC - WLC Score'!$A$3:$H$33,6,FALSE)),0,VLOOKUP($B102,'EPSC - WLC Score'!$A$3:$H$33,8,FALSE))</f>
        <v>0</v>
      </c>
      <c r="H102" s="35">
        <f>IF(ISERROR(VLOOKUP($B102,'WPC - WLC Score'!$A$3:$H$62,6,FALSE)),0,VLOOKUP($B102,'WPC - WLC Score'!$A$3:$H$62,8,FALSE))</f>
        <v>0</v>
      </c>
      <c r="I102" s="36">
        <f>IF(ISERROR(VLOOKUP($B102,'TKC - WLC Score'!$A$3:$H$29,6,FALSE)),0,VLOOKUP($B102,'TKC - WLC Score'!$A$3:$H$29,8,FALSE))</f>
        <v>0</v>
      </c>
      <c r="J102" s="35">
        <f>D102+E102+G102+H102</f>
        <v>0</v>
      </c>
      <c r="K102" s="37">
        <f>SUM(K101)+1</f>
        <v>100</v>
      </c>
    </row>
    <row r="103" ht="20.35" customHeight="1">
      <c r="A103" s="30"/>
      <c r="B103" t="s" s="31">
        <v>178</v>
      </c>
      <c r="C103" t="s" s="10">
        <v>99</v>
      </c>
      <c r="D103" s="32">
        <f>IF(ISERROR(VLOOKUP($B103,'AOPC - WLC Score'!$A$3:$H$19,6,FALSE)),0,VLOOKUP($B103,'AOPC - WLC Score'!$A$3:$H$19,8,FALSE))</f>
        <v>0</v>
      </c>
      <c r="E103" s="32">
        <f>IF(ISERROR(VLOOKUP($B103,'SOPC - WLC Score'!$A$3:$H$17,6,FALSE)),0,VLOOKUP($B103,'SOPC - WLC Score'!$A$3:$H$17,8,FALSE))</f>
        <v>0</v>
      </c>
      <c r="F103" s="33">
        <f>IF(ISERROR(VLOOKUP($B103,'NOPER - WLC Score'!$A$3:$H$9,6,FALSE)),0,VLOOKUP($B103,'NOPER - WLC Score'!$A$3:$H$9,8,FALSE))</f>
        <v>4</v>
      </c>
      <c r="G103" s="32">
        <f>IF(ISERROR(VLOOKUP($B103,'EPSC - WLC Score'!$A$3:$H$33,6,FALSE)),0,VLOOKUP($B103,'EPSC - WLC Score'!$A$3:$H$33,8,FALSE))</f>
        <v>0</v>
      </c>
      <c r="H103" s="32">
        <f>IF(ISERROR(VLOOKUP($B103,'WPC - WLC Score'!$A$3:$H$62,6,FALSE)),0,VLOOKUP($B103,'WPC - WLC Score'!$A$3:$H$62,8,FALSE))</f>
        <v>0</v>
      </c>
      <c r="I103" s="33">
        <f>IF(ISERROR(VLOOKUP($B103,'TKC - WLC Score'!$A$3:$H$29,6,FALSE)),0,VLOOKUP($B103,'TKC - WLC Score'!$A$3:$H$29,8,FALSE))</f>
        <v>0</v>
      </c>
      <c r="J103" s="32">
        <f>D103+E103+G103+H103</f>
        <v>0</v>
      </c>
      <c r="K103" s="34">
        <f>SUM(K102)+1</f>
        <v>101</v>
      </c>
    </row>
    <row r="104" ht="20.35" customHeight="1">
      <c r="A104" s="30"/>
      <c r="B104" t="s" s="31">
        <v>179</v>
      </c>
      <c r="C104" t="s" s="10">
        <v>69</v>
      </c>
      <c r="D104" s="35">
        <f>IF(ISERROR(VLOOKUP($B104,'AOPC - WLC Score'!$A$3:$H$19,6,FALSE)),0,VLOOKUP($B104,'AOPC - WLC Score'!$A$3:$H$19,8,FALSE))</f>
        <v>0</v>
      </c>
      <c r="E104" s="35">
        <f>IF(ISERROR(VLOOKUP($B104,'SOPC - WLC Score'!$A$3:$H$17,6,FALSE)),0,VLOOKUP($B104,'SOPC - WLC Score'!$A$3:$H$17,8,FALSE))</f>
        <v>0</v>
      </c>
      <c r="F104" s="36">
        <f>IF(ISERROR(VLOOKUP($B104,'NOPER - WLC Score'!$A$3:$H$9,6,FALSE)),0,VLOOKUP($B104,'NOPER - WLC Score'!$A$3:$H$9,8,FALSE))</f>
        <v>4</v>
      </c>
      <c r="G104" s="35">
        <f>IF(ISERROR(VLOOKUP($B104,'EPSC - WLC Score'!$A$3:$H$33,6,FALSE)),0,VLOOKUP($B104,'EPSC - WLC Score'!$A$3:$H$33,8,FALSE))</f>
        <v>0</v>
      </c>
      <c r="H104" s="35">
        <f>IF(ISERROR(VLOOKUP($B104,'WPC - WLC Score'!$A$3:$H$62,6,FALSE)),0,VLOOKUP($B104,'WPC - WLC Score'!$A$3:$H$62,8,FALSE))</f>
        <v>0</v>
      </c>
      <c r="I104" s="36">
        <f>IF(ISERROR(VLOOKUP($B104,'TKC - WLC Score'!$A$3:$H$29,6,FALSE)),0,VLOOKUP($B104,'TKC - WLC Score'!$A$3:$H$29,8,FALSE))</f>
        <v>0</v>
      </c>
      <c r="J104" s="35">
        <f>D104+E104+G104+H104</f>
        <v>0</v>
      </c>
      <c r="K104" s="37">
        <f>SUM(K103)+1</f>
        <v>102</v>
      </c>
    </row>
    <row r="105" ht="20.35" customHeight="1">
      <c r="A105" s="30"/>
      <c r="B105" t="s" s="31">
        <v>180</v>
      </c>
      <c r="C105" t="s" s="10">
        <v>69</v>
      </c>
      <c r="D105" s="32">
        <f>IF(ISERROR(VLOOKUP($B105,'AOPC - WLC Score'!$A$3:$H$19,6,FALSE)),0,VLOOKUP($B105,'AOPC - WLC Score'!$A$3:$H$19,8,FALSE))</f>
        <v>0</v>
      </c>
      <c r="E105" s="32">
        <f>IF(ISERROR(VLOOKUP($B105,'SOPC - WLC Score'!$A$3:$H$17,6,FALSE)),0,VLOOKUP($B105,'SOPC - WLC Score'!$A$3:$H$17,8,FALSE))</f>
        <v>0</v>
      </c>
      <c r="F105" s="33">
        <f>IF(ISERROR(VLOOKUP($B105,'NOPER - WLC Score'!$A$3:$H$9,6,FALSE)),0,VLOOKUP($B105,'NOPER - WLC Score'!$A$3:$H$9,8,FALSE))</f>
        <v>2</v>
      </c>
      <c r="G105" s="32">
        <f>IF(ISERROR(VLOOKUP($B105,'EPSC - WLC Score'!$A$3:$H$33,6,FALSE)),0,VLOOKUP($B105,'EPSC - WLC Score'!$A$3:$H$33,8,FALSE))</f>
        <v>0</v>
      </c>
      <c r="H105" s="32">
        <f>IF(ISERROR(VLOOKUP($B105,'WPC - WLC Score'!$A$3:$H$62,6,FALSE)),0,VLOOKUP($B105,'WPC - WLC Score'!$A$3:$H$62,8,FALSE))</f>
        <v>0</v>
      </c>
      <c r="I105" s="33">
        <f>IF(ISERROR(VLOOKUP($B105,'TKC - WLC Score'!$A$3:$H$29,6,FALSE)),0,VLOOKUP($B105,'TKC - WLC Score'!$A$3:$H$29,8,FALSE))</f>
        <v>0</v>
      </c>
      <c r="J105" s="32">
        <f>D105+E105+G105+H105</f>
        <v>0</v>
      </c>
      <c r="K105" s="34">
        <f>SUM(K104)+1</f>
        <v>103</v>
      </c>
    </row>
    <row r="106" ht="20.35" customHeight="1">
      <c r="A106" s="30"/>
      <c r="B106" t="s" s="31">
        <v>181</v>
      </c>
      <c r="C106" t="s" s="10">
        <v>63</v>
      </c>
      <c r="D106" s="35">
        <f>IF(ISERROR(VLOOKUP($B106,'AOPC - WLC Score'!$A$3:$H$19,6,FALSE)),0,VLOOKUP($B106,'AOPC - WLC Score'!$A$3:$H$19,8,FALSE))</f>
        <v>0</v>
      </c>
      <c r="E106" s="35">
        <f>IF(ISERROR(VLOOKUP($B106,'SOPC - WLC Score'!$A$3:$H$17,6,FALSE)),0,VLOOKUP($B106,'SOPC - WLC Score'!$A$3:$H$17,8,FALSE))</f>
        <v>0</v>
      </c>
      <c r="F106" s="36">
        <f>IF(ISERROR(VLOOKUP($B106,'NOPER - WLC Score'!$A$3:$H$9,6,FALSE)),0,VLOOKUP($B106,'NOPER - WLC Score'!$A$3:$H$9,8,FALSE))</f>
        <v>0</v>
      </c>
      <c r="G106" s="35">
        <f>IF(ISERROR(VLOOKUP($B106,'EPSC - WLC Score'!$A$3:$H$33,6,FALSE)),0,VLOOKUP($B106,'EPSC - WLC Score'!$A$3:$H$33,8,FALSE))</f>
        <v>0</v>
      </c>
      <c r="H106" s="35">
        <f>IF(ISERROR(VLOOKUP($B106,'WPC - WLC Score'!$A$3:$H$62,6,FALSE)),0,VLOOKUP($B106,'WPC - WLC Score'!$A$3:$H$62,8,FALSE))</f>
        <v>0</v>
      </c>
      <c r="I106" s="36">
        <f>IF(ISERROR(VLOOKUP($B106,'TKC - WLC Score'!$A$3:$H$29,6,FALSE)),0,VLOOKUP($B106,'TKC - WLC Score'!$A$3:$H$29,8,FALSE))</f>
        <v>20</v>
      </c>
      <c r="J106" s="35">
        <f>D106+E106+G106+H106</f>
        <v>0</v>
      </c>
      <c r="K106" s="37">
        <f>SUM(K105)+1</f>
        <v>104</v>
      </c>
    </row>
    <row r="107" ht="20.35" customHeight="1">
      <c r="A107" s="30"/>
      <c r="B107" t="s" s="31">
        <v>182</v>
      </c>
      <c r="C107" t="s" s="10">
        <v>63</v>
      </c>
      <c r="D107" s="32">
        <f>IF(ISERROR(VLOOKUP($B107,'AOPC - WLC Score'!$A$3:$H$19,6,FALSE)),0,VLOOKUP($B107,'AOPC - WLC Score'!$A$3:$H$19,8,FALSE))</f>
        <v>0</v>
      </c>
      <c r="E107" s="32">
        <f>IF(ISERROR(VLOOKUP($B107,'SOPC - WLC Score'!$A$3:$H$17,6,FALSE)),0,VLOOKUP($B107,'SOPC - WLC Score'!$A$3:$H$17,8,FALSE))</f>
        <v>0</v>
      </c>
      <c r="F107" s="33">
        <f>IF(ISERROR(VLOOKUP($B107,'NOPER - WLC Score'!$A$3:$H$9,6,FALSE)),0,VLOOKUP($B107,'NOPER - WLC Score'!$A$3:$H$9,8,FALSE))</f>
        <v>0</v>
      </c>
      <c r="G107" s="32">
        <f>IF(ISERROR(VLOOKUP($B107,'EPSC - WLC Score'!$A$3:$H$33,6,FALSE)),0,VLOOKUP($B107,'EPSC - WLC Score'!$A$3:$H$33,8,FALSE))</f>
        <v>0</v>
      </c>
      <c r="H107" s="32">
        <f>IF(ISERROR(VLOOKUP($B107,'WPC - WLC Score'!$A$3:$H$62,6,FALSE)),0,VLOOKUP($B107,'WPC - WLC Score'!$A$3:$H$62,8,FALSE))</f>
        <v>0</v>
      </c>
      <c r="I107" s="33">
        <f>IF(ISERROR(VLOOKUP($B107,'TKC - WLC Score'!$A$3:$H$29,6,FALSE)),0,VLOOKUP($B107,'TKC - WLC Score'!$A$3:$H$29,8,FALSE))</f>
        <v>19</v>
      </c>
      <c r="J107" s="32">
        <f>D107+E107+G107+H107</f>
        <v>0</v>
      </c>
      <c r="K107" s="34">
        <f>SUM(K106)+1</f>
        <v>105</v>
      </c>
    </row>
    <row r="108" ht="20.35" customHeight="1">
      <c r="A108" s="30"/>
      <c r="B108" t="s" s="31">
        <v>183</v>
      </c>
      <c r="C108" t="s" s="10">
        <v>63</v>
      </c>
      <c r="D108" s="35">
        <f>IF(ISERROR(VLOOKUP($B108,'AOPC - WLC Score'!$A$3:$H$19,6,FALSE)),0,VLOOKUP($B108,'AOPC - WLC Score'!$A$3:$H$19,8,FALSE))</f>
        <v>0</v>
      </c>
      <c r="E108" s="35">
        <f>IF(ISERROR(VLOOKUP($B108,'SOPC - WLC Score'!$A$3:$H$17,6,FALSE)),0,VLOOKUP($B108,'SOPC - WLC Score'!$A$3:$H$17,8,FALSE))</f>
        <v>0</v>
      </c>
      <c r="F108" s="36">
        <f>IF(ISERROR(VLOOKUP($B108,'NOPER - WLC Score'!$A$3:$H$9,6,FALSE)),0,VLOOKUP($B108,'NOPER - WLC Score'!$A$3:$H$9,8,FALSE))</f>
        <v>0</v>
      </c>
      <c r="G108" s="35">
        <f>IF(ISERROR(VLOOKUP($B108,'EPSC - WLC Score'!$A$3:$H$33,6,FALSE)),0,VLOOKUP($B108,'EPSC - WLC Score'!$A$3:$H$33,8,FALSE))</f>
        <v>0</v>
      </c>
      <c r="H108" s="35">
        <f>IF(ISERROR(VLOOKUP($B108,'WPC - WLC Score'!$A$3:$H$62,6,FALSE)),0,VLOOKUP($B108,'WPC - WLC Score'!$A$3:$H$62,8,FALSE))</f>
        <v>0</v>
      </c>
      <c r="I108" s="36">
        <f>IF(ISERROR(VLOOKUP($B108,'TKC - WLC Score'!$A$3:$H$29,6,FALSE)),0,VLOOKUP($B108,'TKC - WLC Score'!$A$3:$H$29,8,FALSE))</f>
        <v>17</v>
      </c>
      <c r="J108" s="35">
        <f>D108+E108+G108+H108</f>
        <v>0</v>
      </c>
      <c r="K108" s="37">
        <f>SUM(K107)+1</f>
        <v>106</v>
      </c>
    </row>
    <row r="109" ht="20.35" customHeight="1">
      <c r="A109" s="30"/>
      <c r="B109" t="s" s="31">
        <v>184</v>
      </c>
      <c r="C109" t="s" s="10">
        <v>63</v>
      </c>
      <c r="D109" s="32">
        <f>IF(ISERROR(VLOOKUP($B109,'AOPC - WLC Score'!$A$3:$H$19,6,FALSE)),0,VLOOKUP($B109,'AOPC - WLC Score'!$A$3:$H$19,8,FALSE))</f>
        <v>0</v>
      </c>
      <c r="E109" s="32">
        <f>IF(ISERROR(VLOOKUP($B109,'SOPC - WLC Score'!$A$3:$H$17,6,FALSE)),0,VLOOKUP($B109,'SOPC - WLC Score'!$A$3:$H$17,8,FALSE))</f>
        <v>0</v>
      </c>
      <c r="F109" s="33">
        <f>IF(ISERROR(VLOOKUP($B109,'NOPER - WLC Score'!$A$3:$H$9,6,FALSE)),0,VLOOKUP($B109,'NOPER - WLC Score'!$A$3:$H$9,8,FALSE))</f>
        <v>0</v>
      </c>
      <c r="G109" s="32">
        <f>IF(ISERROR(VLOOKUP($B109,'EPSC - WLC Score'!$A$3:$H$33,6,FALSE)),0,VLOOKUP($B109,'EPSC - WLC Score'!$A$3:$H$33,8,FALSE))</f>
        <v>0</v>
      </c>
      <c r="H109" s="32">
        <f>IF(ISERROR(VLOOKUP($B109,'WPC - WLC Score'!$A$3:$H$62,6,FALSE)),0,VLOOKUP($B109,'WPC - WLC Score'!$A$3:$H$62,8,FALSE))</f>
        <v>0</v>
      </c>
      <c r="I109" s="33">
        <f>IF(ISERROR(VLOOKUP($B109,'TKC - WLC Score'!$A$3:$H$29,6,FALSE)),0,VLOOKUP($B109,'TKC - WLC Score'!$A$3:$H$29,8,FALSE))</f>
        <v>15</v>
      </c>
      <c r="J109" s="32">
        <f>D109+E109+G109+H109</f>
        <v>0</v>
      </c>
      <c r="K109" s="34">
        <f>SUM(K108)+1</f>
        <v>107</v>
      </c>
    </row>
    <row r="110" ht="20.35" customHeight="1">
      <c r="A110" s="30"/>
      <c r="B110" t="s" s="31">
        <v>185</v>
      </c>
      <c r="C110" t="s" s="10">
        <v>63</v>
      </c>
      <c r="D110" s="35">
        <f>IF(ISERROR(VLOOKUP($B110,'AOPC - WLC Score'!$A$3:$H$19,6,FALSE)),0,VLOOKUP($B110,'AOPC - WLC Score'!$A$3:$H$19,8,FALSE))</f>
        <v>0</v>
      </c>
      <c r="E110" s="35">
        <f>IF(ISERROR(VLOOKUP($B110,'SOPC - WLC Score'!$A$3:$H$17,6,FALSE)),0,VLOOKUP($B110,'SOPC - WLC Score'!$A$3:$H$17,8,FALSE))</f>
        <v>0</v>
      </c>
      <c r="F110" s="36">
        <f>IF(ISERROR(VLOOKUP($B110,'NOPER - WLC Score'!$A$3:$H$9,6,FALSE)),0,VLOOKUP($B110,'NOPER - WLC Score'!$A$3:$H$9,8,FALSE))</f>
        <v>0</v>
      </c>
      <c r="G110" s="35">
        <f>IF(ISERROR(VLOOKUP($B110,'EPSC - WLC Score'!$A$3:$H$33,6,FALSE)),0,VLOOKUP($B110,'EPSC - WLC Score'!$A$3:$H$33,8,FALSE))</f>
        <v>0</v>
      </c>
      <c r="H110" s="35">
        <f>IF(ISERROR(VLOOKUP($B110,'WPC - WLC Score'!$A$3:$H$62,6,FALSE)),0,VLOOKUP($B110,'WPC - WLC Score'!$A$3:$H$62,8,FALSE))</f>
        <v>0</v>
      </c>
      <c r="I110" s="36">
        <f>IF(ISERROR(VLOOKUP($B110,'TKC - WLC Score'!$A$3:$H$29,6,FALSE)),0,VLOOKUP($B110,'TKC - WLC Score'!$A$3:$H$29,8,FALSE))</f>
        <v>14</v>
      </c>
      <c r="J110" s="35">
        <f>D110+E110+G110+H110</f>
        <v>0</v>
      </c>
      <c r="K110" s="37">
        <f>SUM(K109)+1</f>
        <v>108</v>
      </c>
    </row>
    <row r="111" ht="20.35" customHeight="1">
      <c r="A111" s="30"/>
      <c r="B111" t="s" s="31">
        <v>186</v>
      </c>
      <c r="C111" t="s" s="10">
        <v>63</v>
      </c>
      <c r="D111" s="32">
        <f>IF(ISERROR(VLOOKUP($B111,'AOPC - WLC Score'!$A$3:$H$19,6,FALSE)),0,VLOOKUP($B111,'AOPC - WLC Score'!$A$3:$H$19,8,FALSE))</f>
        <v>0</v>
      </c>
      <c r="E111" s="32">
        <f>IF(ISERROR(VLOOKUP($B111,'SOPC - WLC Score'!$A$3:$H$17,6,FALSE)),0,VLOOKUP($B111,'SOPC - WLC Score'!$A$3:$H$17,8,FALSE))</f>
        <v>0</v>
      </c>
      <c r="F111" s="33">
        <f>IF(ISERROR(VLOOKUP($B111,'NOPER - WLC Score'!$A$3:$H$9,6,FALSE)),0,VLOOKUP($B111,'NOPER - WLC Score'!$A$3:$H$9,8,FALSE))</f>
        <v>0</v>
      </c>
      <c r="G111" s="32">
        <f>IF(ISERROR(VLOOKUP($B111,'EPSC - WLC Score'!$A$3:$H$33,6,FALSE)),0,VLOOKUP($B111,'EPSC - WLC Score'!$A$3:$H$33,8,FALSE))</f>
        <v>0</v>
      </c>
      <c r="H111" s="32">
        <f>IF(ISERROR(VLOOKUP($B111,'WPC - WLC Score'!$A$3:$H$62,6,FALSE)),0,VLOOKUP($B111,'WPC - WLC Score'!$A$3:$H$62,8,FALSE))</f>
        <v>0</v>
      </c>
      <c r="I111" s="33">
        <f>IF(ISERROR(VLOOKUP($B111,'TKC - WLC Score'!$A$3:$H$29,6,FALSE)),0,VLOOKUP($B111,'TKC - WLC Score'!$A$3:$H$29,8,FALSE))</f>
        <v>13</v>
      </c>
      <c r="J111" s="32">
        <f>D111+E111+G111+H111</f>
        <v>0</v>
      </c>
      <c r="K111" s="34">
        <f>SUM(K110)+1</f>
        <v>109</v>
      </c>
    </row>
    <row r="112" ht="20.35" customHeight="1">
      <c r="A112" s="30"/>
      <c r="B112" t="s" s="31">
        <v>187</v>
      </c>
      <c r="C112" t="s" s="10">
        <v>63</v>
      </c>
      <c r="D112" s="35">
        <f>IF(ISERROR(VLOOKUP($B112,'AOPC - WLC Score'!$A$3:$H$19,6,FALSE)),0,VLOOKUP($B112,'AOPC - WLC Score'!$A$3:$H$19,8,FALSE))</f>
        <v>0</v>
      </c>
      <c r="E112" s="35">
        <f>IF(ISERROR(VLOOKUP($B112,'SOPC - WLC Score'!$A$3:$H$17,6,FALSE)),0,VLOOKUP($B112,'SOPC - WLC Score'!$A$3:$H$17,8,FALSE))</f>
        <v>0</v>
      </c>
      <c r="F112" s="36">
        <f>IF(ISERROR(VLOOKUP($B112,'NOPER - WLC Score'!$A$3:$H$9,6,FALSE)),0,VLOOKUP($B112,'NOPER - WLC Score'!$A$3:$H$9,8,FALSE))</f>
        <v>0</v>
      </c>
      <c r="G112" s="35">
        <f>IF(ISERROR(VLOOKUP($B112,'EPSC - WLC Score'!$A$3:$H$33,6,FALSE)),0,VLOOKUP($B112,'EPSC - WLC Score'!$A$3:$H$33,8,FALSE))</f>
        <v>0</v>
      </c>
      <c r="H112" s="35">
        <f>IF(ISERROR(VLOOKUP($B112,'WPC - WLC Score'!$A$3:$H$62,6,FALSE)),0,VLOOKUP($B112,'WPC - WLC Score'!$A$3:$H$62,8,FALSE))</f>
        <v>0</v>
      </c>
      <c r="I112" s="36">
        <f>IF(ISERROR(VLOOKUP($B112,'TKC - WLC Score'!$A$3:$H$29,6,FALSE)),0,VLOOKUP($B112,'TKC - WLC Score'!$A$3:$H$29,8,FALSE))</f>
        <v>12</v>
      </c>
      <c r="J112" s="35">
        <f>D112+E112+G112+H112</f>
        <v>0</v>
      </c>
      <c r="K112" s="37">
        <f>SUM(K111)+1</f>
        <v>110</v>
      </c>
    </row>
    <row r="113" ht="20.35" customHeight="1">
      <c r="A113" s="30"/>
      <c r="B113" t="s" s="31">
        <v>188</v>
      </c>
      <c r="C113" t="s" s="10">
        <v>63</v>
      </c>
      <c r="D113" s="32">
        <f>IF(ISERROR(VLOOKUP($B113,'AOPC - WLC Score'!$A$3:$H$19,6,FALSE)),0,VLOOKUP($B113,'AOPC - WLC Score'!$A$3:$H$19,8,FALSE))</f>
        <v>0</v>
      </c>
      <c r="E113" s="32">
        <f>IF(ISERROR(VLOOKUP($B113,'SOPC - WLC Score'!$A$3:$H$17,6,FALSE)),0,VLOOKUP($B113,'SOPC - WLC Score'!$A$3:$H$17,8,FALSE))</f>
        <v>0</v>
      </c>
      <c r="F113" s="33">
        <f>IF(ISERROR(VLOOKUP($B113,'NOPER - WLC Score'!$A$3:$H$9,6,FALSE)),0,VLOOKUP($B113,'NOPER - WLC Score'!$A$3:$H$9,8,FALSE))</f>
        <v>0</v>
      </c>
      <c r="G113" s="32">
        <f>IF(ISERROR(VLOOKUP($B113,'EPSC - WLC Score'!$A$3:$H$33,6,FALSE)),0,VLOOKUP($B113,'EPSC - WLC Score'!$A$3:$H$33,8,FALSE))</f>
        <v>0</v>
      </c>
      <c r="H113" s="32">
        <f>IF(ISERROR(VLOOKUP($B113,'WPC - WLC Score'!$A$3:$H$62,6,FALSE)),0,VLOOKUP($B113,'WPC - WLC Score'!$A$3:$H$62,8,FALSE))</f>
        <v>0</v>
      </c>
      <c r="I113" s="33">
        <f>IF(ISERROR(VLOOKUP($B113,'TKC - WLC Score'!$A$3:$H$29,6,FALSE)),0,VLOOKUP($B113,'TKC - WLC Score'!$A$3:$H$29,8,FALSE))</f>
        <v>10</v>
      </c>
      <c r="J113" s="32">
        <f>D113+E113+G113+H113</f>
        <v>0</v>
      </c>
      <c r="K113" s="34">
        <f>SUM(K112)+1</f>
        <v>111</v>
      </c>
    </row>
    <row r="114" ht="20.35" customHeight="1">
      <c r="A114" s="30"/>
      <c r="B114" t="s" s="31">
        <v>189</v>
      </c>
      <c r="C114" t="s" s="10">
        <v>63</v>
      </c>
      <c r="D114" s="35">
        <f>IF(ISERROR(VLOOKUP($B114,'AOPC - WLC Score'!$A$3:$H$19,6,FALSE)),0,VLOOKUP($B114,'AOPC - WLC Score'!$A$3:$H$19,8,FALSE))</f>
        <v>0</v>
      </c>
      <c r="E114" s="35">
        <f>IF(ISERROR(VLOOKUP($B114,'SOPC - WLC Score'!$A$3:$H$17,6,FALSE)),0,VLOOKUP($B114,'SOPC - WLC Score'!$A$3:$H$17,8,FALSE))</f>
        <v>0</v>
      </c>
      <c r="F114" s="36">
        <f>IF(ISERROR(VLOOKUP($B114,'NOPER - WLC Score'!$A$3:$H$9,6,FALSE)),0,VLOOKUP($B114,'NOPER - WLC Score'!$A$3:$H$9,8,FALSE))</f>
        <v>0</v>
      </c>
      <c r="G114" s="35">
        <f>IF(ISERROR(VLOOKUP($B114,'EPSC - WLC Score'!$A$3:$H$33,6,FALSE)),0,VLOOKUP($B114,'EPSC - WLC Score'!$A$3:$H$33,8,FALSE))</f>
        <v>0</v>
      </c>
      <c r="H114" s="35">
        <f>IF(ISERROR(VLOOKUP($B114,'WPC - WLC Score'!$A$3:$H$62,6,FALSE)),0,VLOOKUP($B114,'WPC - WLC Score'!$A$3:$H$62,8,FALSE))</f>
        <v>0</v>
      </c>
      <c r="I114" s="36">
        <f>IF(ISERROR(VLOOKUP($B114,'TKC - WLC Score'!$A$3:$H$29,6,FALSE)),0,VLOOKUP($B114,'TKC - WLC Score'!$A$3:$H$29,8,FALSE))</f>
        <v>9</v>
      </c>
      <c r="J114" s="35">
        <f>D114+E114+G114+H114</f>
        <v>0</v>
      </c>
      <c r="K114" s="37">
        <f>SUM(K113)+1</f>
        <v>112</v>
      </c>
    </row>
    <row r="115" ht="20.35" customHeight="1">
      <c r="A115" s="30"/>
      <c r="B115" t="s" s="31">
        <v>190</v>
      </c>
      <c r="C115" t="s" s="10">
        <v>63</v>
      </c>
      <c r="D115" s="32">
        <f>IF(ISERROR(VLOOKUP($B115,'AOPC - WLC Score'!$A$3:$H$19,6,FALSE)),0,VLOOKUP($B115,'AOPC - WLC Score'!$A$3:$H$19,8,FALSE))</f>
        <v>0</v>
      </c>
      <c r="E115" s="32">
        <f>IF(ISERROR(VLOOKUP($B115,'SOPC - WLC Score'!$A$3:$H$17,6,FALSE)),0,VLOOKUP($B115,'SOPC - WLC Score'!$A$3:$H$17,8,FALSE))</f>
        <v>0</v>
      </c>
      <c r="F115" s="33">
        <f>IF(ISERROR(VLOOKUP($B115,'NOPER - WLC Score'!$A$3:$H$9,6,FALSE)),0,VLOOKUP($B115,'NOPER - WLC Score'!$A$3:$H$9,8,FALSE))</f>
        <v>0</v>
      </c>
      <c r="G115" s="32">
        <f>IF(ISERROR(VLOOKUP($B115,'EPSC - WLC Score'!$A$3:$H$33,6,FALSE)),0,VLOOKUP($B115,'EPSC - WLC Score'!$A$3:$H$33,8,FALSE))</f>
        <v>0</v>
      </c>
      <c r="H115" s="32">
        <f>IF(ISERROR(VLOOKUP($B115,'WPC - WLC Score'!$A$3:$H$62,6,FALSE)),0,VLOOKUP($B115,'WPC - WLC Score'!$A$3:$H$62,8,FALSE))</f>
        <v>0</v>
      </c>
      <c r="I115" s="33">
        <f>IF(ISERROR(VLOOKUP($B115,'TKC - WLC Score'!$A$3:$H$29,6,FALSE)),0,VLOOKUP($B115,'TKC - WLC Score'!$A$3:$H$29,8,FALSE))</f>
        <v>8</v>
      </c>
      <c r="J115" s="32">
        <f>D115+E115+G115+H115</f>
        <v>0</v>
      </c>
      <c r="K115" s="34">
        <f>SUM(K114)+1</f>
        <v>113</v>
      </c>
    </row>
    <row r="116" ht="20.35" customHeight="1">
      <c r="A116" s="30"/>
      <c r="B116" t="s" s="31">
        <v>191</v>
      </c>
      <c r="C116" t="s" s="10">
        <v>63</v>
      </c>
      <c r="D116" s="35">
        <f>IF(ISERROR(VLOOKUP($B116,'AOPC - WLC Score'!$A$3:$H$19,6,FALSE)),0,VLOOKUP($B116,'AOPC - WLC Score'!$A$3:$H$19,8,FALSE))</f>
        <v>0</v>
      </c>
      <c r="E116" s="35">
        <f>IF(ISERROR(VLOOKUP($B116,'SOPC - WLC Score'!$A$3:$H$17,6,FALSE)),0,VLOOKUP($B116,'SOPC - WLC Score'!$A$3:$H$17,8,FALSE))</f>
        <v>0</v>
      </c>
      <c r="F116" s="36">
        <f>IF(ISERROR(VLOOKUP($B116,'NOPER - WLC Score'!$A$3:$H$9,6,FALSE)),0,VLOOKUP($B116,'NOPER - WLC Score'!$A$3:$H$9,8,FALSE))</f>
        <v>0</v>
      </c>
      <c r="G116" s="35">
        <f>IF(ISERROR(VLOOKUP($B116,'EPSC - WLC Score'!$A$3:$H$33,6,FALSE)),0,VLOOKUP($B116,'EPSC - WLC Score'!$A$3:$H$33,8,FALSE))</f>
        <v>0</v>
      </c>
      <c r="H116" s="35">
        <f>IF(ISERROR(VLOOKUP($B116,'WPC - WLC Score'!$A$3:$H$62,6,FALSE)),0,VLOOKUP($B116,'WPC - WLC Score'!$A$3:$H$62,8,FALSE))</f>
        <v>0</v>
      </c>
      <c r="I116" s="36">
        <f>IF(ISERROR(VLOOKUP($B116,'TKC - WLC Score'!$A$3:$H$29,6,FALSE)),0,VLOOKUP($B116,'TKC - WLC Score'!$A$3:$H$29,8,FALSE))</f>
        <v>7</v>
      </c>
      <c r="J116" s="35">
        <f>D116+E116+G116+H116</f>
        <v>0</v>
      </c>
      <c r="K116" s="37">
        <f>SUM(K115)+1</f>
        <v>114</v>
      </c>
    </row>
    <row r="117" ht="20.35" customHeight="1">
      <c r="A117" s="30"/>
      <c r="B117" t="s" s="31">
        <v>192</v>
      </c>
      <c r="C117" t="s" s="10">
        <v>63</v>
      </c>
      <c r="D117" s="32">
        <f>IF(ISERROR(VLOOKUP($B117,'AOPC - WLC Score'!$A$3:$H$19,6,FALSE)),0,VLOOKUP($B117,'AOPC - WLC Score'!$A$3:$H$19,8,FALSE))</f>
        <v>0</v>
      </c>
      <c r="E117" s="32">
        <f>IF(ISERROR(VLOOKUP($B117,'SOPC - WLC Score'!$A$3:$H$17,6,FALSE)),0,VLOOKUP($B117,'SOPC - WLC Score'!$A$3:$H$17,8,FALSE))</f>
        <v>0</v>
      </c>
      <c r="F117" s="33">
        <f>IF(ISERROR(VLOOKUP($B117,'NOPER - WLC Score'!$A$3:$H$9,6,FALSE)),0,VLOOKUP($B117,'NOPER - WLC Score'!$A$3:$H$9,8,FALSE))</f>
        <v>0</v>
      </c>
      <c r="G117" s="32">
        <f>IF(ISERROR(VLOOKUP($B117,'EPSC - WLC Score'!$A$3:$H$33,6,FALSE)),0,VLOOKUP($B117,'EPSC - WLC Score'!$A$3:$H$33,8,FALSE))</f>
        <v>0</v>
      </c>
      <c r="H117" s="32">
        <f>IF(ISERROR(VLOOKUP($B117,'WPC - WLC Score'!$A$3:$H$62,6,FALSE)),0,VLOOKUP($B117,'WPC - WLC Score'!$A$3:$H$62,8,FALSE))</f>
        <v>0</v>
      </c>
      <c r="I117" s="33">
        <f>IF(ISERROR(VLOOKUP($B117,'TKC - WLC Score'!$A$3:$H$29,6,FALSE)),0,VLOOKUP($B117,'TKC - WLC Score'!$A$3:$H$29,8,FALSE))</f>
        <v>6</v>
      </c>
      <c r="J117" s="32">
        <f>D117+E117+G117+H117</f>
        <v>0</v>
      </c>
      <c r="K117" s="34">
        <f>SUM(K116)+1</f>
        <v>115</v>
      </c>
    </row>
    <row r="118" ht="20.35" customHeight="1">
      <c r="A118" s="30"/>
      <c r="B118" t="s" s="31">
        <v>193</v>
      </c>
      <c r="C118" t="s" s="10">
        <v>63</v>
      </c>
      <c r="D118" s="35">
        <f>IF(ISERROR(VLOOKUP($B118,'AOPC - WLC Score'!$A$3:$H$19,6,FALSE)),0,VLOOKUP($B118,'AOPC - WLC Score'!$A$3:$H$19,8,FALSE))</f>
        <v>0</v>
      </c>
      <c r="E118" s="35">
        <f>IF(ISERROR(VLOOKUP($B118,'SOPC - WLC Score'!$A$3:$H$17,6,FALSE)),0,VLOOKUP($B118,'SOPC - WLC Score'!$A$3:$H$17,8,FALSE))</f>
        <v>0</v>
      </c>
      <c r="F118" s="36">
        <f>IF(ISERROR(VLOOKUP($B118,'NOPER - WLC Score'!$A$3:$H$9,6,FALSE)),0,VLOOKUP($B118,'NOPER - WLC Score'!$A$3:$H$9,8,FALSE))</f>
        <v>0</v>
      </c>
      <c r="G118" s="35">
        <f>IF(ISERROR(VLOOKUP($B118,'EPSC - WLC Score'!$A$3:$H$33,6,FALSE)),0,VLOOKUP($B118,'EPSC - WLC Score'!$A$3:$H$33,8,FALSE))</f>
        <v>0</v>
      </c>
      <c r="H118" s="35">
        <f>IF(ISERROR(VLOOKUP($B118,'WPC - WLC Score'!$A$3:$H$62,6,FALSE)),0,VLOOKUP($B118,'WPC - WLC Score'!$A$3:$H$62,8,FALSE))</f>
        <v>0</v>
      </c>
      <c r="I118" s="36">
        <f>IF(ISERROR(VLOOKUP($B118,'TKC - WLC Score'!$A$3:$H$29,6,FALSE)),0,VLOOKUP($B118,'TKC - WLC Score'!$A$3:$H$29,8,FALSE))</f>
        <v>5</v>
      </c>
      <c r="J118" s="35">
        <f>D118+E118+G118+H118</f>
        <v>0</v>
      </c>
      <c r="K118" s="37">
        <f>SUM(K117)+1</f>
        <v>116</v>
      </c>
    </row>
    <row r="119" ht="20.35" customHeight="1">
      <c r="A119" s="30"/>
      <c r="B119" t="s" s="31">
        <v>194</v>
      </c>
      <c r="C119" t="s" s="10">
        <v>63</v>
      </c>
      <c r="D119" s="32">
        <f>IF(ISERROR(VLOOKUP($B119,'AOPC - WLC Score'!$A$3:$H$19,6,FALSE)),0,VLOOKUP($B119,'AOPC - WLC Score'!$A$3:$H$19,8,FALSE))</f>
        <v>0</v>
      </c>
      <c r="E119" s="32">
        <f>IF(ISERROR(VLOOKUP($B119,'SOPC - WLC Score'!$A$3:$H$17,6,FALSE)),0,VLOOKUP($B119,'SOPC - WLC Score'!$A$3:$H$17,8,FALSE))</f>
        <v>0</v>
      </c>
      <c r="F119" s="33">
        <f>IF(ISERROR(VLOOKUP($B119,'NOPER - WLC Score'!$A$3:$H$9,6,FALSE)),0,VLOOKUP($B119,'NOPER - WLC Score'!$A$3:$H$9,8,FALSE))</f>
        <v>0</v>
      </c>
      <c r="G119" s="32">
        <f>IF(ISERROR(VLOOKUP($B119,'EPSC - WLC Score'!$A$3:$H$33,6,FALSE)),0,VLOOKUP($B119,'EPSC - WLC Score'!$A$3:$H$33,8,FALSE))</f>
        <v>0</v>
      </c>
      <c r="H119" s="32">
        <f>IF(ISERROR(VLOOKUP($B119,'WPC - WLC Score'!$A$3:$H$62,6,FALSE)),0,VLOOKUP($B119,'WPC - WLC Score'!$A$3:$H$62,8,FALSE))</f>
        <v>0</v>
      </c>
      <c r="I119" s="33">
        <f>IF(ISERROR(VLOOKUP($B119,'TKC - WLC Score'!$A$3:$H$29,6,FALSE)),0,VLOOKUP($B119,'TKC - WLC Score'!$A$3:$H$29,8,FALSE))</f>
        <v>4</v>
      </c>
      <c r="J119" s="32">
        <f>D119+E119+G119+H119</f>
        <v>0</v>
      </c>
      <c r="K119" s="34">
        <f>SUM(K118)+1</f>
        <v>117</v>
      </c>
    </row>
    <row r="120" ht="20.35" customHeight="1">
      <c r="A120" s="30"/>
      <c r="B120" t="s" s="31">
        <v>195</v>
      </c>
      <c r="C120" t="s" s="10">
        <v>63</v>
      </c>
      <c r="D120" s="35">
        <f>IF(ISERROR(VLOOKUP($B120,'AOPC - WLC Score'!$A$3:$H$19,6,FALSE)),0,VLOOKUP($B120,'AOPC - WLC Score'!$A$3:$H$19,8,FALSE))</f>
        <v>0</v>
      </c>
      <c r="E120" s="35">
        <f>IF(ISERROR(VLOOKUP($B120,'SOPC - WLC Score'!$A$3:$H$17,6,FALSE)),0,VLOOKUP($B120,'SOPC - WLC Score'!$A$3:$H$17,8,FALSE))</f>
        <v>0</v>
      </c>
      <c r="F120" s="36">
        <f>IF(ISERROR(VLOOKUP($B120,'NOPER - WLC Score'!$A$3:$H$9,6,FALSE)),0,VLOOKUP($B120,'NOPER - WLC Score'!$A$3:$H$9,8,FALSE))</f>
        <v>0</v>
      </c>
      <c r="G120" s="35">
        <f>IF(ISERROR(VLOOKUP($B120,'EPSC - WLC Score'!$A$3:$H$33,6,FALSE)),0,VLOOKUP($B120,'EPSC - WLC Score'!$A$3:$H$33,8,FALSE))</f>
        <v>0</v>
      </c>
      <c r="H120" s="35">
        <f>IF(ISERROR(VLOOKUP($B120,'WPC - WLC Score'!$A$3:$H$62,6,FALSE)),0,VLOOKUP($B120,'WPC - WLC Score'!$A$3:$H$62,8,FALSE))</f>
        <v>0</v>
      </c>
      <c r="I120" s="36">
        <f>IF(ISERROR(VLOOKUP($B120,'TKC - WLC Score'!$A$3:$H$29,6,FALSE)),0,VLOOKUP($B120,'TKC - WLC Score'!$A$3:$H$29,8,FALSE))</f>
        <v>3</v>
      </c>
      <c r="J120" s="35">
        <f>D120+E120+G120+H120</f>
        <v>0</v>
      </c>
      <c r="K120" s="37">
        <f>SUM(K119)+1</f>
        <v>118</v>
      </c>
    </row>
    <row r="121" ht="20.35" customHeight="1">
      <c r="A121" s="30"/>
      <c r="B121" t="s" s="31">
        <v>196</v>
      </c>
      <c r="C121" t="s" s="10">
        <v>63</v>
      </c>
      <c r="D121" s="32">
        <f>IF(ISERROR(VLOOKUP($B121,'AOPC - WLC Score'!$A$3:$H$19,6,FALSE)),0,VLOOKUP($B121,'AOPC - WLC Score'!$A$3:$H$19,8,FALSE))</f>
        <v>0</v>
      </c>
      <c r="E121" s="32">
        <f>IF(ISERROR(VLOOKUP($B121,'SOPC - WLC Score'!$A$3:$H$17,6,FALSE)),0,VLOOKUP($B121,'SOPC - WLC Score'!$A$3:$H$17,8,FALSE))</f>
        <v>0</v>
      </c>
      <c r="F121" s="33">
        <f>IF(ISERROR(VLOOKUP($B121,'NOPER - WLC Score'!$A$3:$H$9,6,FALSE)),0,VLOOKUP($B121,'NOPER - WLC Score'!$A$3:$H$9,8,FALSE))</f>
        <v>0</v>
      </c>
      <c r="G121" s="32">
        <f>IF(ISERROR(VLOOKUP($B121,'EPSC - WLC Score'!$A$3:$H$33,6,FALSE)),0,VLOOKUP($B121,'EPSC - WLC Score'!$A$3:$H$33,8,FALSE))</f>
        <v>0</v>
      </c>
      <c r="H121" s="32">
        <f>IF(ISERROR(VLOOKUP($B121,'WPC - WLC Score'!$A$3:$H$62,6,FALSE)),0,VLOOKUP($B121,'WPC - WLC Score'!$A$3:$H$62,8,FALSE))</f>
        <v>0</v>
      </c>
      <c r="I121" s="33">
        <f>IF(ISERROR(VLOOKUP($B121,'TKC - WLC Score'!$A$3:$H$29,6,FALSE)),0,VLOOKUP($B121,'TKC - WLC Score'!$A$3:$H$29,8,FALSE))</f>
        <v>2</v>
      </c>
      <c r="J121" s="32">
        <f>D121+E121+G121+H121</f>
        <v>0</v>
      </c>
      <c r="K121" s="34">
        <f>SUM(K120)+1</f>
        <v>119</v>
      </c>
    </row>
    <row r="122" ht="20.35" customHeight="1">
      <c r="A122" s="30"/>
      <c r="B122" t="s" s="31">
        <v>197</v>
      </c>
      <c r="C122" t="s" s="10">
        <v>63</v>
      </c>
      <c r="D122" s="35">
        <f>IF(ISERROR(VLOOKUP($B122,'AOPC - WLC Score'!$A$3:$H$19,6,FALSE)),0,VLOOKUP($B122,'AOPC - WLC Score'!$A$3:$H$19,8,FALSE))</f>
        <v>0</v>
      </c>
      <c r="E122" s="35">
        <f>IF(ISERROR(VLOOKUP($B122,'SOPC - WLC Score'!$A$3:$H$17,6,FALSE)),0,VLOOKUP($B122,'SOPC - WLC Score'!$A$3:$H$17,8,FALSE))</f>
        <v>0</v>
      </c>
      <c r="F122" s="36">
        <f>IF(ISERROR(VLOOKUP($B122,'NOPER - WLC Score'!$A$3:$H$9,6,FALSE)),0,VLOOKUP($B122,'NOPER - WLC Score'!$A$3:$H$9,8,FALSE))</f>
        <v>0</v>
      </c>
      <c r="G122" s="35">
        <f>IF(ISERROR(VLOOKUP($B122,'EPSC - WLC Score'!$A$3:$H$33,6,FALSE)),0,VLOOKUP($B122,'EPSC - WLC Score'!$A$3:$H$33,8,FALSE))</f>
        <v>0</v>
      </c>
      <c r="H122" s="35">
        <f>IF(ISERROR(VLOOKUP($B122,'WPC - WLC Score'!$A$3:$H$62,6,FALSE)),0,VLOOKUP($B122,'WPC - WLC Score'!$A$3:$H$62,8,FALSE))</f>
        <v>0</v>
      </c>
      <c r="I122" s="36">
        <f>IF(ISERROR(VLOOKUP($B122,'TKC - WLC Score'!$A$3:$H$29,6,FALSE)),0,VLOOKUP($B122,'TKC - WLC Score'!$A$3:$H$29,8,FALSE))</f>
        <v>2</v>
      </c>
      <c r="J122" s="35">
        <f>D122+E122+G122+H122</f>
        <v>0</v>
      </c>
      <c r="K122" s="37">
        <f>SUM(K121)+1</f>
        <v>120</v>
      </c>
    </row>
    <row r="123" ht="20.35" customHeight="1">
      <c r="A123" s="30"/>
      <c r="B123" t="s" s="31">
        <v>198</v>
      </c>
      <c r="C123" t="s" s="10">
        <v>63</v>
      </c>
      <c r="D123" s="32">
        <f>IF(ISERROR(VLOOKUP($B123,'AOPC - WLC Score'!$A$3:$H$19,6,FALSE)),0,VLOOKUP($B123,'AOPC - WLC Score'!$A$3:$H$19,8,FALSE))</f>
        <v>0</v>
      </c>
      <c r="E123" s="32">
        <f>IF(ISERROR(VLOOKUP($B123,'SOPC - WLC Score'!$A$3:$H$17,6,FALSE)),0,VLOOKUP($B123,'SOPC - WLC Score'!$A$3:$H$17,8,FALSE))</f>
        <v>0</v>
      </c>
      <c r="F123" s="33">
        <f>IF(ISERROR(VLOOKUP($B123,'NOPER - WLC Score'!$A$3:$H$9,6,FALSE)),0,VLOOKUP($B123,'NOPER - WLC Score'!$A$3:$H$9,8,FALSE))</f>
        <v>0</v>
      </c>
      <c r="G123" s="32">
        <f>IF(ISERROR(VLOOKUP($B123,'EPSC - WLC Score'!$A$3:$H$33,6,FALSE)),0,VLOOKUP($B123,'EPSC - WLC Score'!$A$3:$H$33,8,FALSE))</f>
        <v>0</v>
      </c>
      <c r="H123" s="32">
        <f>IF(ISERROR(VLOOKUP($B123,'WPC - WLC Score'!$A$3:$H$62,6,FALSE)),0,VLOOKUP($B123,'WPC - WLC Score'!$A$3:$H$62,8,FALSE))</f>
        <v>0</v>
      </c>
      <c r="I123" s="33">
        <f>IF(ISERROR(VLOOKUP($B123,'TKC - WLC Score'!$A$3:$H$29,6,FALSE)),0,VLOOKUP($B123,'TKC - WLC Score'!$A$3:$H$29,8,FALSE))</f>
        <v>2</v>
      </c>
      <c r="J123" s="32">
        <f>D123+E123+G123+H123</f>
        <v>0</v>
      </c>
      <c r="K123" s="34">
        <f>SUM(K122)+1</f>
        <v>121</v>
      </c>
    </row>
    <row r="124" ht="20.35" customHeight="1">
      <c r="A124" s="30"/>
      <c r="B124" t="s" s="31">
        <v>199</v>
      </c>
      <c r="C124" t="s" s="10">
        <v>63</v>
      </c>
      <c r="D124" s="35">
        <f>IF(ISERROR(VLOOKUP($B124,'AOPC - WLC Score'!$A$3:$H$19,6,FALSE)),0,VLOOKUP($B124,'AOPC - WLC Score'!$A$3:$H$19,8,FALSE))</f>
        <v>0</v>
      </c>
      <c r="E124" s="35">
        <f>IF(ISERROR(VLOOKUP($B124,'SOPC - WLC Score'!$A$3:$H$17,6,FALSE)),0,VLOOKUP($B124,'SOPC - WLC Score'!$A$3:$H$17,8,FALSE))</f>
        <v>0</v>
      </c>
      <c r="F124" s="36">
        <f>IF(ISERROR(VLOOKUP($B124,'NOPER - WLC Score'!$A$3:$H$9,6,FALSE)),0,VLOOKUP($B124,'NOPER - WLC Score'!$A$3:$H$9,8,FALSE))</f>
        <v>0</v>
      </c>
      <c r="G124" s="35">
        <f>IF(ISERROR(VLOOKUP($B124,'EPSC - WLC Score'!$A$3:$H$33,6,FALSE)),0,VLOOKUP($B124,'EPSC - WLC Score'!$A$3:$H$33,8,FALSE))</f>
        <v>0</v>
      </c>
      <c r="H124" s="35">
        <f>IF(ISERROR(VLOOKUP($B124,'WPC - WLC Score'!$A$3:$H$62,6,FALSE)),0,VLOOKUP($B124,'WPC - WLC Score'!$A$3:$H$62,8,FALSE))</f>
        <v>0</v>
      </c>
      <c r="I124" s="36">
        <f>IF(ISERROR(VLOOKUP($B124,'TKC - WLC Score'!$A$3:$H$29,6,FALSE)),0,VLOOKUP($B124,'TKC - WLC Score'!$A$3:$H$29,8,FALSE))</f>
        <v>2</v>
      </c>
      <c r="J124" s="35">
        <f>D124+E124+G124+H124</f>
        <v>0</v>
      </c>
      <c r="K124" s="37">
        <f>SUM(K123)+1</f>
        <v>122</v>
      </c>
    </row>
    <row r="125" ht="20.35" customHeight="1">
      <c r="A125" s="30"/>
      <c r="B125" t="s" s="31">
        <v>200</v>
      </c>
      <c r="C125" t="s" s="10">
        <v>63</v>
      </c>
      <c r="D125" s="32">
        <f>IF(ISERROR(VLOOKUP($B125,'AOPC - WLC Score'!$A$3:$H$19,6,FALSE)),0,VLOOKUP($B125,'AOPC - WLC Score'!$A$3:$H$19,8,FALSE))</f>
        <v>0</v>
      </c>
      <c r="E125" s="32">
        <f>IF(ISERROR(VLOOKUP($B125,'SOPC - WLC Score'!$A$3:$H$17,6,FALSE)),0,VLOOKUP($B125,'SOPC - WLC Score'!$A$3:$H$17,8,FALSE))</f>
        <v>0</v>
      </c>
      <c r="F125" s="33">
        <f>IF(ISERROR(VLOOKUP($B125,'NOPER - WLC Score'!$A$3:$H$9,6,FALSE)),0,VLOOKUP($B125,'NOPER - WLC Score'!$A$3:$H$9,8,FALSE))</f>
        <v>0</v>
      </c>
      <c r="G125" s="32">
        <f>IF(ISERROR(VLOOKUP($B125,'EPSC - WLC Score'!$A$3:$H$33,6,FALSE)),0,VLOOKUP($B125,'EPSC - WLC Score'!$A$3:$H$33,8,FALSE))</f>
        <v>0</v>
      </c>
      <c r="H125" s="32">
        <f>IF(ISERROR(VLOOKUP($B125,'WPC - WLC Score'!$A$3:$H$62,6,FALSE)),0,VLOOKUP($B125,'WPC - WLC Score'!$A$3:$H$62,8,FALSE))</f>
        <v>0</v>
      </c>
      <c r="I125" s="33">
        <f>IF(ISERROR(VLOOKUP($B125,'TKC - WLC Score'!$A$3:$H$29,6,FALSE)),0,VLOOKUP($B125,'TKC - WLC Score'!$A$3:$H$29,8,FALSE))</f>
        <v>2</v>
      </c>
      <c r="J125" s="32">
        <f>D125+E125+G125+H125</f>
        <v>0</v>
      </c>
      <c r="K125" s="34">
        <f>SUM(K124)+1</f>
        <v>123</v>
      </c>
    </row>
    <row r="126" ht="20.55" customHeight="1">
      <c r="A126" s="30"/>
      <c r="B126" t="s" s="31">
        <v>201</v>
      </c>
      <c r="C126" t="s" s="10">
        <v>63</v>
      </c>
      <c r="D126" s="35">
        <f>IF(ISERROR(VLOOKUP($B126,'AOPC - WLC Score'!$A$3:$H$19,6,FALSE)),0,VLOOKUP($B126,'AOPC - WLC Score'!$A$3:$H$19,8,FALSE))</f>
        <v>0</v>
      </c>
      <c r="E126" s="35">
        <f>IF(ISERROR(VLOOKUP($B126,'SOPC - WLC Score'!$A$3:$H$17,6,FALSE)),0,VLOOKUP($B126,'SOPC - WLC Score'!$A$3:$H$17,8,FALSE))</f>
        <v>0</v>
      </c>
      <c r="F126" s="36">
        <f>IF(ISERROR(VLOOKUP($B126,'NOPER - WLC Score'!$A$3:$H$9,6,FALSE)),0,VLOOKUP($B126,'NOPER - WLC Score'!$A$3:$H$9,8,FALSE))</f>
        <v>0</v>
      </c>
      <c r="G126" s="35">
        <f>IF(ISERROR(VLOOKUP($B126,'EPSC - WLC Score'!$A$3:$H$33,6,FALSE)),0,VLOOKUP($B126,'EPSC - WLC Score'!$A$3:$H$33,8,FALSE))</f>
        <v>0</v>
      </c>
      <c r="H126" s="35">
        <f>IF(ISERROR(VLOOKUP($B126,'WPC - WLC Score'!$A$3:$H$62,6,FALSE)),0,VLOOKUP($B126,'WPC - WLC Score'!$A$3:$H$62,8,FALSE))</f>
        <v>0</v>
      </c>
      <c r="I126" s="36">
        <f>IF(ISERROR(VLOOKUP($B126,'TKC - WLC Score'!$A$3:$H$29,6,FALSE)),0,VLOOKUP($B126,'TKC - WLC Score'!$A$3:$H$29,8,FALSE))</f>
        <v>2</v>
      </c>
      <c r="J126" s="35">
        <f>D126+E126+G126+H126</f>
        <v>0</v>
      </c>
      <c r="K126" s="37">
        <f>SUM(K125)+1</f>
        <v>124</v>
      </c>
    </row>
    <row r="127" ht="20.55" customHeight="1">
      <c r="A127" s="18"/>
      <c r="B127" s="18"/>
      <c r="C127" s="17"/>
      <c r="D127" s="38">
        <f>SUM(D3:D126)</f>
        <v>182</v>
      </c>
      <c r="E127" s="38">
        <f>SUM(E3:E126)</f>
        <v>146</v>
      </c>
      <c r="F127" s="39">
        <f>SUM(F3:F126)</f>
        <v>47</v>
      </c>
      <c r="G127" s="38">
        <f>SUM(G3:G126)</f>
        <v>305</v>
      </c>
      <c r="H127" s="38">
        <f>SUM(H3:H126)</f>
        <v>362</v>
      </c>
      <c r="I127" s="39">
        <f>SUM(I3:I126)</f>
        <v>296</v>
      </c>
      <c r="J127" s="17"/>
      <c r="K127" s="17"/>
    </row>
  </sheetData>
  <mergeCells count="1">
    <mergeCell ref="A1:K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2:G24"/>
  <sheetViews>
    <sheetView workbookViewId="0" showGridLines="0" defaultGridColor="1">
      <pane topLeftCell="B3" xSplit="1" ySplit="2" activePane="bottomRight" state="frozenSplit"/>
    </sheetView>
  </sheetViews>
  <sheetFormatPr defaultColWidth="12.25" defaultRowHeight="18" customHeight="1" outlineLevelRow="0" outlineLevelCol="0"/>
  <cols>
    <col min="1" max="1" width="5.875" style="40" customWidth="1"/>
    <col min="2" max="2" width="4.5" style="40" customWidth="1"/>
    <col min="3" max="3" width="4.875" style="40" customWidth="1"/>
    <col min="4" max="4" width="5.25" style="40" customWidth="1"/>
    <col min="5" max="5" width="4.875" style="40" customWidth="1"/>
    <col min="6" max="6" width="3.875" style="40" customWidth="1"/>
    <col min="7" max="7" width="3.375" style="40" customWidth="1"/>
    <col min="8" max="256" width="12.25" style="40" customWidth="1"/>
  </cols>
  <sheetData>
    <row r="1">
      <c r="A1" t="s" s="23">
        <v>202</v>
      </c>
      <c r="B1"/>
      <c r="C1"/>
      <c r="D1"/>
      <c r="E1"/>
      <c r="F1"/>
      <c r="G1"/>
    </row>
    <row r="2" ht="20.55" customHeight="1">
      <c r="A2" t="s" s="7">
        <v>10</v>
      </c>
      <c r="B2" t="s" s="7">
        <v>204</v>
      </c>
      <c r="C2" t="s" s="7">
        <v>205</v>
      </c>
      <c r="D2" t="s" s="7">
        <v>206</v>
      </c>
      <c r="E2" t="s" s="7">
        <v>207</v>
      </c>
      <c r="F2" t="s" s="7">
        <v>208</v>
      </c>
      <c r="G2" t="s" s="7">
        <v>56</v>
      </c>
    </row>
    <row r="3" ht="20.55" customHeight="1">
      <c r="A3" t="s" s="10">
        <v>58</v>
      </c>
      <c r="B3" s="13">
        <f>COUNTIF('WLC Scoring - Individual scores'!$C$3:$C$99,A3)</f>
        <v>10</v>
      </c>
      <c r="C3" s="41">
        <f>LARGE('WLC Scoring - National - interm'!$K$3:$K$126,COLUMN(A3))</f>
        <v>52</v>
      </c>
      <c r="D3" s="41">
        <f>LARGE('WLC Scoring - National - interm'!$K$3:$K$126,COLUMN(B3))</f>
        <v>33</v>
      </c>
      <c r="E3" s="41">
        <f>LARGE('WLC Scoring - National - interm'!$K$3:$K$126,COLUMN(C3))</f>
        <v>30</v>
      </c>
      <c r="F3" s="41">
        <f>SUM(C3:E3)</f>
        <v>115</v>
      </c>
      <c r="G3" s="34">
        <f>SUM(G2)+1</f>
        <v>1</v>
      </c>
    </row>
    <row r="4" ht="20.35" customHeight="1">
      <c r="A4" t="s" s="10">
        <v>60</v>
      </c>
      <c r="B4" s="15">
        <f>COUNTIF('WLC Scoring - Individual scores'!$C$3:$C$99,A4)</f>
        <v>10</v>
      </c>
      <c r="C4" s="42">
        <f>LARGE('WLC Scoring - National - interm'!$R$3:$R$126,COLUMN(A4))</f>
        <v>43</v>
      </c>
      <c r="D4" s="42">
        <f>LARGE('WLC Scoring - National - interm'!$R$3:$R$126,COLUMN(B4))</f>
        <v>41</v>
      </c>
      <c r="E4" s="42">
        <f>LARGE('WLC Scoring - National - interm'!$R$3:$R$126,COLUMN(C4))</f>
        <v>20</v>
      </c>
      <c r="F4" s="42">
        <f>SUM(C4:E4)</f>
        <v>104</v>
      </c>
      <c r="G4" s="37">
        <f>SUM(G3)+1</f>
        <v>2</v>
      </c>
    </row>
    <row r="5" ht="20.35" customHeight="1">
      <c r="A5" t="s" s="10">
        <v>63</v>
      </c>
      <c r="B5" s="13">
        <f>COUNTIF('WLC Scoring - Individual scores'!$C$3:$C$99,A5)</f>
        <v>8</v>
      </c>
      <c r="C5" s="41">
        <f>LARGE('WLC Scoring - National - interm'!$W$3:$W$126,COLUMN(A5))</f>
        <v>39</v>
      </c>
      <c r="D5" s="41">
        <f>LARGE('WLC Scoring - National - interm'!$W$3:$W$126,COLUMN(B5))</f>
        <v>22</v>
      </c>
      <c r="E5" s="41">
        <f>LARGE('WLC Scoring - National - interm'!$W$3:$W$126,COLUMN(C5))</f>
        <v>17</v>
      </c>
      <c r="F5" s="41">
        <f>SUM(C5:E5)</f>
        <v>78</v>
      </c>
      <c r="G5" s="34">
        <f>SUM(G4)+1</f>
        <v>3</v>
      </c>
    </row>
    <row r="6" ht="20.35" customHeight="1">
      <c r="A6" t="s" s="10">
        <v>67</v>
      </c>
      <c r="B6" s="15">
        <f>COUNTIF('WLC Scoring - Individual scores'!$C$3:$C$99,A6)</f>
        <v>6</v>
      </c>
      <c r="C6" s="42">
        <f>LARGE('WLC Scoring - National - interm'!$L$3:$L$126,COLUMN(A6))</f>
        <v>25</v>
      </c>
      <c r="D6" s="42">
        <f>LARGE('WLC Scoring - National - interm'!$L$3:$L$126,COLUMN(B6))</f>
        <v>11</v>
      </c>
      <c r="E6" s="42">
        <f>LARGE('WLC Scoring - National - interm'!$L$3:$L$126,COLUMN(C6))</f>
        <v>11</v>
      </c>
      <c r="F6" s="42">
        <f>SUM(C6:E6)</f>
        <v>47</v>
      </c>
      <c r="G6" s="37">
        <f>SUM(G5)+1</f>
        <v>4</v>
      </c>
    </row>
    <row r="7" ht="20.35" customHeight="1">
      <c r="A7" t="s" s="10">
        <v>77</v>
      </c>
      <c r="B7" s="13">
        <f>COUNTIF('WLC Scoring - Individual scores'!$C$3:$C$99,A7)</f>
        <v>6</v>
      </c>
      <c r="C7" s="41">
        <f>LARGE('WLC Scoring - National - interm'!$F$3:$F$126,COLUMN(A7))</f>
        <v>19</v>
      </c>
      <c r="D7" s="41">
        <f>LARGE('WLC Scoring - National - interm'!$F$3:$F$126,COLUMN(B7))</f>
        <v>18</v>
      </c>
      <c r="E7" s="41">
        <f>LARGE('WLC Scoring - National - interm'!$F$3:$F$126,COLUMN(C7))</f>
        <v>6</v>
      </c>
      <c r="F7" s="41">
        <f>SUM(C7:E7)</f>
        <v>43</v>
      </c>
      <c r="G7" s="34">
        <f>SUM(G6)+1</f>
        <v>5</v>
      </c>
    </row>
    <row r="8" ht="20.35" customHeight="1">
      <c r="A8" t="s" s="10">
        <v>85</v>
      </c>
      <c r="B8" s="15">
        <f>COUNTIF('WLC Scoring - Individual scores'!$C$3:$C$99,A8)</f>
        <v>6</v>
      </c>
      <c r="C8" s="42">
        <f>LARGE('WLC Scoring - National - interm'!$J$3:$J$126,COLUMN(A8))</f>
        <v>15</v>
      </c>
      <c r="D8" s="42">
        <f>LARGE('WLC Scoring - National - interm'!$J$3:$J$126,COLUMN(B8))</f>
        <v>12</v>
      </c>
      <c r="E8" s="42">
        <f>LARGE('WLC Scoring - National - interm'!$J$3:$J$126,COLUMN(C8))</f>
        <v>11</v>
      </c>
      <c r="F8" s="42">
        <f>SUM(C8:E8)</f>
        <v>38</v>
      </c>
      <c r="G8" s="37">
        <f>SUM(G7)+1</f>
        <v>6</v>
      </c>
    </row>
    <row r="9" ht="20.35" customHeight="1">
      <c r="A9" t="s" s="10">
        <v>73</v>
      </c>
      <c r="B9" s="13">
        <f>COUNTIF('WLC Scoring - Individual scores'!$C$3:$C$99,A9)</f>
        <v>3</v>
      </c>
      <c r="C9" s="41">
        <f>LARGE('WLC Scoring - National - interm'!$P$3:$P$126,COLUMN(A9))</f>
        <v>20</v>
      </c>
      <c r="D9" s="41">
        <f>LARGE('WLC Scoring - National - interm'!$P$3:$P$126,COLUMN(B9))</f>
        <v>15</v>
      </c>
      <c r="E9" s="41">
        <f>LARGE('WLC Scoring - National - interm'!$P$3:$P$126,COLUMN(C9))</f>
        <v>2</v>
      </c>
      <c r="F9" s="41">
        <f>SUM(C9:E9)</f>
        <v>37</v>
      </c>
      <c r="G9" s="34">
        <f>SUM(G8)+1</f>
        <v>7</v>
      </c>
    </row>
    <row r="10" ht="20.35" customHeight="1">
      <c r="A10" t="s" s="10">
        <v>87</v>
      </c>
      <c r="B10" s="15">
        <f>COUNTIF('WLC Scoring - Individual scores'!$C$3:$C$99,A10)</f>
        <v>6</v>
      </c>
      <c r="C10" s="42">
        <f>LARGE('WLC Scoring - National - interm'!$N$3:$N$126,COLUMN(A10))</f>
        <v>15</v>
      </c>
      <c r="D10" s="42">
        <f>LARGE('WLC Scoring - National - interm'!$N$3:$N$126,COLUMN(B10))</f>
        <v>13</v>
      </c>
      <c r="E10" s="42">
        <f>LARGE('WLC Scoring - National - interm'!$N$3:$N$126,COLUMN(C10))</f>
        <v>6</v>
      </c>
      <c r="F10" s="42">
        <f>SUM(C10:E10)</f>
        <v>34</v>
      </c>
      <c r="G10" s="37">
        <f>SUM(G9)+1</f>
        <v>8</v>
      </c>
    </row>
    <row r="11" ht="20.35" customHeight="1">
      <c r="A11" t="s" s="10">
        <v>96</v>
      </c>
      <c r="B11" s="13">
        <f>COUNTIF('WLC Scoring - Individual scores'!$C$3:$C$99,A11)</f>
        <v>6</v>
      </c>
      <c r="C11" s="41">
        <f>LARGE('WLC Scoring - National - interm'!$H$3:$H$126,COLUMN(A11))</f>
        <v>13</v>
      </c>
      <c r="D11" s="41">
        <f>LARGE('WLC Scoring - National - interm'!$H$3:$H$126,COLUMN(B11))</f>
        <v>10</v>
      </c>
      <c r="E11" s="41">
        <f>LARGE('WLC Scoring - National - interm'!$H$3:$H$126,COLUMN(C11))</f>
        <v>9</v>
      </c>
      <c r="F11" s="41">
        <f>SUM(C11:E11)</f>
        <v>32</v>
      </c>
      <c r="G11" s="34">
        <f>SUM(G10)+1</f>
        <v>9</v>
      </c>
    </row>
    <row r="12" ht="20.35" customHeight="1">
      <c r="A12" t="s" s="10">
        <v>94</v>
      </c>
      <c r="B12" s="15">
        <f>COUNTIF('WLC Scoring - Individual scores'!$C$3:$C$99,A12)</f>
        <v>5</v>
      </c>
      <c r="C12" s="42">
        <f>LARGE('WLC Scoring - National - interm'!$E$3:$E$126,COLUMN(A12))</f>
        <v>13</v>
      </c>
      <c r="D12" s="42">
        <f>LARGE('WLC Scoring - National - interm'!$E$3:$E$126,COLUMN(B12))</f>
        <v>10</v>
      </c>
      <c r="E12" s="42">
        <f>LARGE('WLC Scoring - National - interm'!$E$3:$E$126,COLUMN(C12))</f>
        <v>9</v>
      </c>
      <c r="F12" s="42">
        <f>SUM(C12:E12)</f>
        <v>32</v>
      </c>
      <c r="G12" s="37">
        <f>SUM(G11)+1</f>
        <v>10</v>
      </c>
    </row>
    <row r="13" ht="20.35" customHeight="1">
      <c r="A13" t="s" s="10">
        <v>107</v>
      </c>
      <c r="B13" s="13">
        <f>COUNTIF('WLC Scoring - Individual scores'!$C$3:$C$99,A13)</f>
        <v>7</v>
      </c>
      <c r="C13" s="41">
        <f>LARGE('WLC Scoring - National - interm'!$S$3:$S$126,COLUMN(A13))</f>
        <v>11</v>
      </c>
      <c r="D13" s="41">
        <f>LARGE('WLC Scoring - National - interm'!$S$3:$S$126,COLUMN(B13))</f>
        <v>8</v>
      </c>
      <c r="E13" s="41">
        <f>LARGE('WLC Scoring - National - interm'!$S$3:$S$126,COLUMN(C13))</f>
        <v>8</v>
      </c>
      <c r="F13" s="41">
        <f>SUM(C13:E13)</f>
        <v>27</v>
      </c>
      <c r="G13" s="34">
        <f>SUM(G12)+1</f>
        <v>11</v>
      </c>
    </row>
    <row r="14" ht="20.35" customHeight="1">
      <c r="A14" t="s" s="10">
        <v>118</v>
      </c>
      <c r="B14" s="15">
        <f>COUNTIF('WLC Scoring - Individual scores'!$C$3:$C$99,A14)</f>
        <v>6</v>
      </c>
      <c r="C14" s="42">
        <f>LARGE('WLC Scoring - National - interm'!$V$3:$V$126,COLUMN(A14))</f>
        <v>9</v>
      </c>
      <c r="D14" s="42">
        <f>LARGE('WLC Scoring - National - interm'!$V$3:$V$126,COLUMN(B14))</f>
        <v>8</v>
      </c>
      <c r="E14" s="42">
        <f>LARGE('WLC Scoring - National - interm'!$V$3:$V$126,COLUMN(C14))</f>
        <v>6</v>
      </c>
      <c r="F14" s="42">
        <f>SUM(C14:E14)</f>
        <v>23</v>
      </c>
      <c r="G14" s="37">
        <f>SUM(G13)+1</f>
        <v>12</v>
      </c>
    </row>
    <row r="15" ht="20.35" customHeight="1">
      <c r="A15" t="s" s="10">
        <v>69</v>
      </c>
      <c r="B15" s="13">
        <f>COUNTIF('WLC Scoring - Individual scores'!$C$3:$C$99,A15)</f>
        <v>1</v>
      </c>
      <c r="C15" s="41">
        <f>LARGE('WLC Scoring - National - interm'!$I$3:$I$126,COLUMN(A15))</f>
        <v>23</v>
      </c>
      <c r="D15" s="41">
        <f>LARGE('WLC Scoring - National - interm'!$I$3:$I$126,COLUMN(B15))</f>
        <v>0</v>
      </c>
      <c r="E15" s="41">
        <f>LARGE('WLC Scoring - National - interm'!$I$3:$I$126,COLUMN(C15))</f>
        <v>0</v>
      </c>
      <c r="F15" s="41">
        <f>SUM(C15:E15)</f>
        <v>23</v>
      </c>
      <c r="G15" s="34">
        <f>SUM(G14)+1</f>
        <v>13</v>
      </c>
    </row>
    <row r="16" ht="20.35" customHeight="1">
      <c r="A16" t="s" s="10">
        <v>90</v>
      </c>
      <c r="B16" s="15">
        <f>COUNTIF('WLC Scoring - Individual scores'!$C$3:$C$99,A16)</f>
        <v>2</v>
      </c>
      <c r="C16" s="42">
        <f>LARGE('WLC Scoring - National - interm'!$U$3:$U$126,COLUMN(A16))</f>
        <v>15</v>
      </c>
      <c r="D16" s="42">
        <f>LARGE('WLC Scoring - National - interm'!$U$3:$U$126,COLUMN(B16))</f>
        <v>2</v>
      </c>
      <c r="E16" s="42">
        <f>LARGE('WLC Scoring - National - interm'!$U$3:$U$126,COLUMN(C16))</f>
        <v>0</v>
      </c>
      <c r="F16" s="42">
        <f>SUM(C16:E16)</f>
        <v>17</v>
      </c>
      <c r="G16" s="37">
        <f>SUM(G15)+1</f>
        <v>14</v>
      </c>
    </row>
    <row r="17" ht="20.35" customHeight="1">
      <c r="A17" t="s" s="10">
        <v>92</v>
      </c>
      <c r="B17" s="13">
        <f>COUNTIF('WLC Scoring - Individual scores'!$C$3:$C$99,A17)</f>
        <v>2</v>
      </c>
      <c r="C17" s="41">
        <f>LARGE('WLC Scoring - National - interm'!$O$3:$O$126,COLUMN(A17))</f>
        <v>14</v>
      </c>
      <c r="D17" s="41">
        <f>LARGE('WLC Scoring - National - interm'!$O$3:$O$126,COLUMN(B17))</f>
        <v>2</v>
      </c>
      <c r="E17" s="41">
        <f>LARGE('WLC Scoring - National - interm'!$O$3:$O$126,COLUMN(C17))</f>
        <v>0</v>
      </c>
      <c r="F17" s="41">
        <f>SUM(C17:E17)</f>
        <v>16</v>
      </c>
      <c r="G17" s="34">
        <f>SUM(G16)+1</f>
        <v>15</v>
      </c>
    </row>
    <row r="18" ht="20.35" customHeight="1">
      <c r="A18" t="s" s="10">
        <v>99</v>
      </c>
      <c r="B18" s="15">
        <f>COUNTIF('WLC Scoring - Individual scores'!$C$3:$C$99,A18)</f>
        <v>2</v>
      </c>
      <c r="C18" s="42">
        <f>LARGE('WLC Scoring - National - interm'!$C$3:$C$126,COLUMN(A18))</f>
        <v>12</v>
      </c>
      <c r="D18" s="42">
        <f>LARGE('WLC Scoring - National - interm'!$C$3:$C$126,COLUMN(B18))</f>
        <v>2</v>
      </c>
      <c r="E18" s="42">
        <f>LARGE('WLC Scoring - National - interm'!$C$3:$C$126,COLUMN(C18))</f>
        <v>0</v>
      </c>
      <c r="F18" s="42">
        <f>SUM(C18:E18)</f>
        <v>14</v>
      </c>
      <c r="G18" s="37">
        <f>SUM(G17)+1</f>
        <v>16</v>
      </c>
    </row>
    <row r="19" ht="20.35" customHeight="1">
      <c r="A19" t="s" s="10">
        <v>126</v>
      </c>
      <c r="B19" s="13">
        <f>COUNTIF('WLC Scoring - Individual scores'!$C$3:$C$99,A19)</f>
        <v>3</v>
      </c>
      <c r="C19" s="41">
        <f>LARGE('WLC Scoring - National - interm'!$G$3:$G$126,COLUMN(A19))</f>
        <v>7</v>
      </c>
      <c r="D19" s="41">
        <f>LARGE('WLC Scoring - National - interm'!$G$3:$G$126,COLUMN(B19))</f>
        <v>4</v>
      </c>
      <c r="E19" s="41">
        <f>LARGE('WLC Scoring - National - interm'!$G$3:$G$126,COLUMN(C19))</f>
        <v>2</v>
      </c>
      <c r="F19" s="41">
        <f>SUM(C19:E19)</f>
        <v>13</v>
      </c>
      <c r="G19" s="34">
        <f>SUM(G18)+1</f>
        <v>17</v>
      </c>
    </row>
    <row r="20" ht="20.35" customHeight="1">
      <c r="A20" t="s" s="10">
        <v>116</v>
      </c>
      <c r="B20" s="15">
        <f>COUNTIF('WLC Scoring - Individual scores'!$C$3:$C$99,A20)</f>
        <v>2</v>
      </c>
      <c r="C20" s="42">
        <f>LARGE('WLC Scoring - National - interm'!$T$3:$T$126,COLUMN(A20))</f>
        <v>9</v>
      </c>
      <c r="D20" s="42">
        <f>LARGE('WLC Scoring - National - interm'!$T$3:$T$126,COLUMN(B20))</f>
        <v>2</v>
      </c>
      <c r="E20" s="42">
        <f>LARGE('WLC Scoring - National - interm'!$T$3:$T$126,COLUMN(C20))</f>
        <v>0</v>
      </c>
      <c r="F20" s="42">
        <f>SUM(C20:E20)</f>
        <v>11</v>
      </c>
      <c r="G20" s="37">
        <f>SUM(G19)+1</f>
        <v>18</v>
      </c>
    </row>
    <row r="21" ht="20.35" customHeight="1">
      <c r="A21" t="s" s="10">
        <v>120</v>
      </c>
      <c r="B21" s="13">
        <f>COUNTIF('WLC Scoring - Individual scores'!$C$3:$C$99,A21)</f>
        <v>2</v>
      </c>
      <c r="C21" s="41">
        <f>LARGE('WLC Scoring - National - interm'!$Q$3:$Q$126,COLUMN(A21))</f>
        <v>8</v>
      </c>
      <c r="D21" s="41">
        <f>LARGE('WLC Scoring - National - interm'!$Q$3:$Q$126,COLUMN(B21))</f>
        <v>2</v>
      </c>
      <c r="E21" s="41">
        <f>LARGE('WLC Scoring - National - interm'!$Q$3:$Q$126,COLUMN(C21))</f>
        <v>0</v>
      </c>
      <c r="F21" s="41">
        <f>SUM(C21:E21)</f>
        <v>10</v>
      </c>
      <c r="G21" s="34">
        <f>SUM(G20)+1</f>
        <v>19</v>
      </c>
    </row>
    <row r="22" ht="20.35" customHeight="1">
      <c r="A22" t="s" s="10">
        <v>158</v>
      </c>
      <c r="B22" s="15">
        <f>COUNTIF('WLC Scoring - Individual scores'!$C$3:$C$99,A22)</f>
        <v>3</v>
      </c>
      <c r="C22" s="42">
        <f>LARGE('WLC Scoring - National - interm'!$M$3:$M$126,COLUMN(A22))</f>
        <v>2</v>
      </c>
      <c r="D22" s="42">
        <f>LARGE('WLC Scoring - National - interm'!$M$3:$M$126,COLUMN(B22))</f>
        <v>2</v>
      </c>
      <c r="E22" s="42">
        <f>LARGE('WLC Scoring - National - interm'!$M$3:$M$126,COLUMN(C22))</f>
        <v>2</v>
      </c>
      <c r="F22" s="42">
        <f>SUM(C22:E22)</f>
        <v>6</v>
      </c>
      <c r="G22" s="37">
        <f>SUM(G21)+1</f>
        <v>20</v>
      </c>
    </row>
    <row r="23" ht="20.55" customHeight="1">
      <c r="A23" t="s" s="10">
        <v>150</v>
      </c>
      <c r="B23" s="13">
        <f>COUNTIF('WLC Scoring - Individual scores'!$C$3:$C$99,A23)</f>
        <v>1</v>
      </c>
      <c r="C23" s="41">
        <f>LARGE('WLC Scoring - National - interm'!$D$3:$D$126,COLUMN(A23))</f>
        <v>2</v>
      </c>
      <c r="D23" s="41">
        <f>LARGE('WLC Scoring - National - interm'!$D$3:$D$126,COLUMN(B23))</f>
        <v>0</v>
      </c>
      <c r="E23" s="41">
        <f>LARGE('WLC Scoring - National - interm'!$D$3:$D$126,COLUMN(C23))</f>
        <v>0</v>
      </c>
      <c r="F23" s="41">
        <f>SUM(C23:E23)</f>
        <v>2</v>
      </c>
      <c r="G23" s="34">
        <f>SUM(G22)+1</f>
        <v>21</v>
      </c>
    </row>
    <row r="24" ht="20.55" customHeight="1">
      <c r="A24" t="s" s="34">
        <v>209</v>
      </c>
      <c r="B24" s="34">
        <f>SUM(B3:B23)</f>
        <v>97</v>
      </c>
      <c r="C24" s="17"/>
      <c r="D24" s="34"/>
      <c r="E24" s="34"/>
      <c r="F24" s="34"/>
      <c r="G24" s="34"/>
    </row>
  </sheetData>
  <mergeCells count="1">
    <mergeCell ref="A1:G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2:W126"/>
  <sheetViews>
    <sheetView workbookViewId="0" showGridLines="0" defaultGridColor="1">
      <pane topLeftCell="B3" xSplit="1" ySplit="2" activePane="bottomRight" state="frozenSplit"/>
    </sheetView>
  </sheetViews>
  <sheetFormatPr defaultColWidth="12.25" defaultRowHeight="18" customHeight="1" outlineLevelRow="0" outlineLevelCol="0"/>
  <cols>
    <col min="1" max="1" width="3.125" style="43" customWidth="1"/>
    <col min="2" max="2" width="3.48438" style="43" customWidth="1"/>
    <col min="3" max="3" width="3.625" style="43" customWidth="1"/>
    <col min="4" max="4" width="3.75" style="43" customWidth="1"/>
    <col min="5" max="5" width="3.75" style="43" customWidth="1"/>
    <col min="6" max="6" width="3.625" style="43" customWidth="1"/>
    <col min="7" max="7" width="3.75" style="43" customWidth="1"/>
    <col min="8" max="8" width="3.625" style="43" customWidth="1"/>
    <col min="9" max="9" width="3.5" style="43" customWidth="1"/>
    <col min="10" max="10" width="3.125" style="43" customWidth="1"/>
    <col min="11" max="11" width="3.625" style="43" customWidth="1"/>
    <col min="12" max="12" width="3.875" style="43" customWidth="1"/>
    <col min="13" max="13" width="3.75" style="43" customWidth="1"/>
    <col min="14" max="14" width="3" style="43" customWidth="1"/>
    <col min="15" max="15" width="3.5" style="43" customWidth="1"/>
    <col min="16" max="16" width="3" style="43" customWidth="1"/>
    <col min="17" max="17" width="3.875" style="43" customWidth="1"/>
    <col min="18" max="18" width="3.625" style="43" customWidth="1"/>
    <col min="19" max="19" width="3.625" style="43" customWidth="1"/>
    <col min="20" max="20" width="3.875" style="43" customWidth="1"/>
    <col min="21" max="21" width="3.625" style="43" customWidth="1"/>
    <col min="22" max="22" width="4" style="43" customWidth="1"/>
    <col min="23" max="23" width="3.625" style="43" customWidth="1"/>
    <col min="24" max="256" width="12.25" style="43" customWidth="1"/>
  </cols>
  <sheetData>
    <row r="1">
      <c r="A1" t="s" s="23">
        <v>210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0.6" customHeight="1">
      <c r="A2" t="s" s="44">
        <v>212</v>
      </c>
      <c r="B2" t="s" s="45">
        <v>213</v>
      </c>
      <c r="C2" t="s" s="45">
        <v>99</v>
      </c>
      <c r="D2" t="s" s="45">
        <v>150</v>
      </c>
      <c r="E2" t="s" s="45">
        <v>94</v>
      </c>
      <c r="F2" t="s" s="45">
        <v>77</v>
      </c>
      <c r="G2" t="s" s="45">
        <v>126</v>
      </c>
      <c r="H2" t="s" s="45">
        <v>96</v>
      </c>
      <c r="I2" t="s" s="45">
        <v>69</v>
      </c>
      <c r="J2" t="s" s="45">
        <v>85</v>
      </c>
      <c r="K2" t="s" s="45">
        <v>58</v>
      </c>
      <c r="L2" t="s" s="45">
        <v>67</v>
      </c>
      <c r="M2" t="s" s="45">
        <v>158</v>
      </c>
      <c r="N2" t="s" s="45">
        <v>87</v>
      </c>
      <c r="O2" t="s" s="45">
        <v>92</v>
      </c>
      <c r="P2" t="s" s="45">
        <v>73</v>
      </c>
      <c r="Q2" t="s" s="45">
        <v>120</v>
      </c>
      <c r="R2" t="s" s="45">
        <v>60</v>
      </c>
      <c r="S2" t="s" s="45">
        <v>107</v>
      </c>
      <c r="T2" t="s" s="45">
        <v>116</v>
      </c>
      <c r="U2" t="s" s="45">
        <v>90</v>
      </c>
      <c r="V2" t="s" s="45">
        <v>118</v>
      </c>
      <c r="W2" t="s" s="46">
        <v>63</v>
      </c>
    </row>
    <row r="3" ht="20.6" customHeight="1">
      <c r="A3" s="47">
        <v>1</v>
      </c>
      <c r="B3" s="48">
        <f>IF(B$2='WLC Scoring - Individual scores'!$C3,'WLC Scoring - Individual scores'!$J3,0)</f>
        <v>0</v>
      </c>
      <c r="C3" s="48">
        <f>IF(C$2='WLC Scoring - Individual scores'!$C3,'WLC Scoring - Individual scores'!$J3,0)</f>
        <v>0</v>
      </c>
      <c r="D3" s="48">
        <f>IF(D$2='WLC Scoring - Individual scores'!$C3,'WLC Scoring - Individual scores'!$J3,0)</f>
        <v>0</v>
      </c>
      <c r="E3" s="48">
        <f>IF(E$2='WLC Scoring - Individual scores'!$C3,'WLC Scoring - Individual scores'!$J3,0)</f>
        <v>0</v>
      </c>
      <c r="F3" s="48">
        <f>IF(F$2='WLC Scoring - Individual scores'!$C3,'WLC Scoring - Individual scores'!$J3,0)</f>
        <v>0</v>
      </c>
      <c r="G3" s="48">
        <f>IF(G$2='WLC Scoring - Individual scores'!$C3,'WLC Scoring - Individual scores'!$J3,0)</f>
        <v>0</v>
      </c>
      <c r="H3" s="48">
        <f>IF(H$2='WLC Scoring - Individual scores'!$C3,'WLC Scoring - Individual scores'!$J3,0)</f>
        <v>0</v>
      </c>
      <c r="I3" s="48">
        <f>IF(I$2='WLC Scoring - Individual scores'!$C3,'WLC Scoring - Individual scores'!$J3,0)</f>
        <v>0</v>
      </c>
      <c r="J3" s="48">
        <f>IF(J$2='WLC Scoring - Individual scores'!$C3,'WLC Scoring - Individual scores'!$J3,0)</f>
        <v>0</v>
      </c>
      <c r="K3" s="48">
        <f>IF(K$2='WLC Scoring - Individual scores'!$C3,'WLC Scoring - Individual scores'!$J3,0)</f>
        <v>52</v>
      </c>
      <c r="L3" s="48">
        <f>IF(L$2='WLC Scoring - Individual scores'!$C3,'WLC Scoring - Individual scores'!$J3,0)</f>
        <v>0</v>
      </c>
      <c r="M3" s="48">
        <f>IF(M$2='WLC Scoring - Individual scores'!$C3,'WLC Scoring - Individual scores'!$J3,0)</f>
        <v>0</v>
      </c>
      <c r="N3" s="48">
        <f>IF(N$2='WLC Scoring - Individual scores'!$C3,'WLC Scoring - Individual scores'!$J3,0)</f>
        <v>0</v>
      </c>
      <c r="O3" s="48">
        <f>IF(O$2='WLC Scoring - Individual scores'!$C3,'WLC Scoring - Individual scores'!$J3,0)</f>
        <v>0</v>
      </c>
      <c r="P3" s="48">
        <f>IF(P$2='WLC Scoring - Individual scores'!$C3,'WLC Scoring - Individual scores'!$J3,0)</f>
        <v>0</v>
      </c>
      <c r="Q3" s="48">
        <f>IF(Q$2='WLC Scoring - Individual scores'!$C3,'WLC Scoring - Individual scores'!$J3,0)</f>
        <v>0</v>
      </c>
      <c r="R3" s="48">
        <f>IF(R$2='WLC Scoring - Individual scores'!$C3,'WLC Scoring - Individual scores'!$J3,0)</f>
        <v>0</v>
      </c>
      <c r="S3" s="48">
        <f>IF(S$2='WLC Scoring - Individual scores'!$C3,'WLC Scoring - Individual scores'!$J3,0)</f>
        <v>0</v>
      </c>
      <c r="T3" s="48">
        <f>IF(T$2='WLC Scoring - Individual scores'!$C3,'WLC Scoring - Individual scores'!$J3,0)</f>
        <v>0</v>
      </c>
      <c r="U3" s="48">
        <f>IF(U$2='WLC Scoring - Individual scores'!$C3,'WLC Scoring - Individual scores'!$J3,0)</f>
        <v>0</v>
      </c>
      <c r="V3" s="48">
        <f>IF(V$2='WLC Scoring - Individual scores'!$C3,'WLC Scoring - Individual scores'!$J3,0)</f>
        <v>0</v>
      </c>
      <c r="W3" s="48">
        <f>IF(W$2='WLC Scoring - Individual scores'!$C3,'WLC Scoring - Individual scores'!$J3,0)</f>
        <v>0</v>
      </c>
    </row>
    <row r="4" ht="20.25" customHeight="1">
      <c r="A4" s="47">
        <v>2</v>
      </c>
      <c r="B4" s="49">
        <f>IF(B$2='WLC Scoring - Individual scores'!$C4,'WLC Scoring - Individual scores'!$J4,0)</f>
        <v>0</v>
      </c>
      <c r="C4" s="49">
        <f>IF(C$2='WLC Scoring - Individual scores'!$C4,'WLC Scoring - Individual scores'!$J4,0)</f>
        <v>0</v>
      </c>
      <c r="D4" s="49">
        <f>IF(D$2='WLC Scoring - Individual scores'!$C4,'WLC Scoring - Individual scores'!$J4,0)</f>
        <v>0</v>
      </c>
      <c r="E4" s="49">
        <f>IF(E$2='WLC Scoring - Individual scores'!$C4,'WLC Scoring - Individual scores'!$J4,0)</f>
        <v>0</v>
      </c>
      <c r="F4" s="49">
        <f>IF(F$2='WLC Scoring - Individual scores'!$C4,'WLC Scoring - Individual scores'!$J4,0)</f>
        <v>0</v>
      </c>
      <c r="G4" s="49">
        <f>IF(G$2='WLC Scoring - Individual scores'!$C4,'WLC Scoring - Individual scores'!$J4,0)</f>
        <v>0</v>
      </c>
      <c r="H4" s="49">
        <f>IF(H$2='WLC Scoring - Individual scores'!$C4,'WLC Scoring - Individual scores'!$J4,0)</f>
        <v>0</v>
      </c>
      <c r="I4" s="49">
        <f>IF(I$2='WLC Scoring - Individual scores'!$C4,'WLC Scoring - Individual scores'!$J4,0)</f>
        <v>0</v>
      </c>
      <c r="J4" s="49">
        <f>IF(J$2='WLC Scoring - Individual scores'!$C4,'WLC Scoring - Individual scores'!$J4,0)</f>
        <v>0</v>
      </c>
      <c r="K4" s="49">
        <f>IF(K$2='WLC Scoring - Individual scores'!$C4,'WLC Scoring - Individual scores'!$J4,0)</f>
        <v>0</v>
      </c>
      <c r="L4" s="49">
        <f>IF(L$2='WLC Scoring - Individual scores'!$C4,'WLC Scoring - Individual scores'!$J4,0)</f>
        <v>0</v>
      </c>
      <c r="M4" s="49">
        <f>IF(M$2='WLC Scoring - Individual scores'!$C4,'WLC Scoring - Individual scores'!$J4,0)</f>
        <v>0</v>
      </c>
      <c r="N4" s="49">
        <f>IF(N$2='WLC Scoring - Individual scores'!$C4,'WLC Scoring - Individual scores'!$J4,0)</f>
        <v>0</v>
      </c>
      <c r="O4" s="49">
        <f>IF(O$2='WLC Scoring - Individual scores'!$C4,'WLC Scoring - Individual scores'!$J4,0)</f>
        <v>0</v>
      </c>
      <c r="P4" s="49">
        <f>IF(P$2='WLC Scoring - Individual scores'!$C4,'WLC Scoring - Individual scores'!$J4,0)</f>
        <v>0</v>
      </c>
      <c r="Q4" s="49">
        <f>IF(Q$2='WLC Scoring - Individual scores'!$C4,'WLC Scoring - Individual scores'!$J4,0)</f>
        <v>0</v>
      </c>
      <c r="R4" s="49">
        <f>IF(R$2='WLC Scoring - Individual scores'!$C4,'WLC Scoring - Individual scores'!$J4,0)</f>
        <v>43</v>
      </c>
      <c r="S4" s="49">
        <f>IF(S$2='WLC Scoring - Individual scores'!$C4,'WLC Scoring - Individual scores'!$J4,0)</f>
        <v>0</v>
      </c>
      <c r="T4" s="49">
        <f>IF(T$2='WLC Scoring - Individual scores'!$C4,'WLC Scoring - Individual scores'!$J4,0)</f>
        <v>0</v>
      </c>
      <c r="U4" s="49">
        <f>IF(U$2='WLC Scoring - Individual scores'!$C4,'WLC Scoring - Individual scores'!$J4,0)</f>
        <v>0</v>
      </c>
      <c r="V4" s="49">
        <f>IF(V$2='WLC Scoring - Individual scores'!$C4,'WLC Scoring - Individual scores'!$J4,0)</f>
        <v>0</v>
      </c>
      <c r="W4" s="49">
        <f>IF(W$2='WLC Scoring - Individual scores'!$C4,'WLC Scoring - Individual scores'!$J4,0)</f>
        <v>0</v>
      </c>
    </row>
    <row r="5" ht="20.25" customHeight="1">
      <c r="A5" s="47">
        <v>3</v>
      </c>
      <c r="B5" s="48">
        <f>IF(B$2='WLC Scoring - Individual scores'!$C5,'WLC Scoring - Individual scores'!$J5,0)</f>
        <v>0</v>
      </c>
      <c r="C5" s="48">
        <f>IF(C$2='WLC Scoring - Individual scores'!$C5,'WLC Scoring - Individual scores'!$J5,0)</f>
        <v>0</v>
      </c>
      <c r="D5" s="48">
        <f>IF(D$2='WLC Scoring - Individual scores'!$C5,'WLC Scoring - Individual scores'!$J5,0)</f>
        <v>0</v>
      </c>
      <c r="E5" s="48">
        <f>IF(E$2='WLC Scoring - Individual scores'!$C5,'WLC Scoring - Individual scores'!$J5,0)</f>
        <v>0</v>
      </c>
      <c r="F5" s="48">
        <f>IF(F$2='WLC Scoring - Individual scores'!$C5,'WLC Scoring - Individual scores'!$J5,0)</f>
        <v>0</v>
      </c>
      <c r="G5" s="48">
        <f>IF(G$2='WLC Scoring - Individual scores'!$C5,'WLC Scoring - Individual scores'!$J5,0)</f>
        <v>0</v>
      </c>
      <c r="H5" s="48">
        <f>IF(H$2='WLC Scoring - Individual scores'!$C5,'WLC Scoring - Individual scores'!$J5,0)</f>
        <v>0</v>
      </c>
      <c r="I5" s="48">
        <f>IF(I$2='WLC Scoring - Individual scores'!$C5,'WLC Scoring - Individual scores'!$J5,0)</f>
        <v>0</v>
      </c>
      <c r="J5" s="48">
        <f>IF(J$2='WLC Scoring - Individual scores'!$C5,'WLC Scoring - Individual scores'!$J5,0)</f>
        <v>0</v>
      </c>
      <c r="K5" s="48">
        <f>IF(K$2='WLC Scoring - Individual scores'!$C5,'WLC Scoring - Individual scores'!$J5,0)</f>
        <v>0</v>
      </c>
      <c r="L5" s="48">
        <f>IF(L$2='WLC Scoring - Individual scores'!$C5,'WLC Scoring - Individual scores'!$J5,0)</f>
        <v>0</v>
      </c>
      <c r="M5" s="48">
        <f>IF(M$2='WLC Scoring - Individual scores'!$C5,'WLC Scoring - Individual scores'!$J5,0)</f>
        <v>0</v>
      </c>
      <c r="N5" s="48">
        <f>IF(N$2='WLC Scoring - Individual scores'!$C5,'WLC Scoring - Individual scores'!$J5,0)</f>
        <v>0</v>
      </c>
      <c r="O5" s="48">
        <f>IF(O$2='WLC Scoring - Individual scores'!$C5,'WLC Scoring - Individual scores'!$J5,0)</f>
        <v>0</v>
      </c>
      <c r="P5" s="48">
        <f>IF(P$2='WLC Scoring - Individual scores'!$C5,'WLC Scoring - Individual scores'!$J5,0)</f>
        <v>0</v>
      </c>
      <c r="Q5" s="48">
        <f>IF(Q$2='WLC Scoring - Individual scores'!$C5,'WLC Scoring - Individual scores'!$J5,0)</f>
        <v>0</v>
      </c>
      <c r="R5" s="48">
        <f>IF(R$2='WLC Scoring - Individual scores'!$C5,'WLC Scoring - Individual scores'!$J5,0)</f>
        <v>41</v>
      </c>
      <c r="S5" s="48">
        <f>IF(S$2='WLC Scoring - Individual scores'!$C5,'WLC Scoring - Individual scores'!$J5,0)</f>
        <v>0</v>
      </c>
      <c r="T5" s="48">
        <f>IF(T$2='WLC Scoring - Individual scores'!$C5,'WLC Scoring - Individual scores'!$J5,0)</f>
        <v>0</v>
      </c>
      <c r="U5" s="48">
        <f>IF(U$2='WLC Scoring - Individual scores'!$C5,'WLC Scoring - Individual scores'!$J5,0)</f>
        <v>0</v>
      </c>
      <c r="V5" s="48">
        <f>IF(V$2='WLC Scoring - Individual scores'!$C5,'WLC Scoring - Individual scores'!$J5,0)</f>
        <v>0</v>
      </c>
      <c r="W5" s="48">
        <f>IF(W$2='WLC Scoring - Individual scores'!$C5,'WLC Scoring - Individual scores'!$J5,0)</f>
        <v>0</v>
      </c>
    </row>
    <row r="6" ht="20.25" customHeight="1">
      <c r="A6" s="47">
        <v>4</v>
      </c>
      <c r="B6" s="49">
        <f>IF(B$2='WLC Scoring - Individual scores'!$C6,'WLC Scoring - Individual scores'!$J6,0)</f>
        <v>0</v>
      </c>
      <c r="C6" s="49">
        <f>IF(C$2='WLC Scoring - Individual scores'!$C6,'WLC Scoring - Individual scores'!$J6,0)</f>
        <v>0</v>
      </c>
      <c r="D6" s="49">
        <f>IF(D$2='WLC Scoring - Individual scores'!$C6,'WLC Scoring - Individual scores'!$J6,0)</f>
        <v>0</v>
      </c>
      <c r="E6" s="49">
        <f>IF(E$2='WLC Scoring - Individual scores'!$C6,'WLC Scoring - Individual scores'!$J6,0)</f>
        <v>0</v>
      </c>
      <c r="F6" s="49">
        <f>IF(F$2='WLC Scoring - Individual scores'!$C6,'WLC Scoring - Individual scores'!$J6,0)</f>
        <v>0</v>
      </c>
      <c r="G6" s="49">
        <f>IF(G$2='WLC Scoring - Individual scores'!$C6,'WLC Scoring - Individual scores'!$J6,0)</f>
        <v>0</v>
      </c>
      <c r="H6" s="49">
        <f>IF(H$2='WLC Scoring - Individual scores'!$C6,'WLC Scoring - Individual scores'!$J6,0)</f>
        <v>0</v>
      </c>
      <c r="I6" s="49">
        <f>IF(I$2='WLC Scoring - Individual scores'!$C6,'WLC Scoring - Individual scores'!$J6,0)</f>
        <v>0</v>
      </c>
      <c r="J6" s="49">
        <f>IF(J$2='WLC Scoring - Individual scores'!$C6,'WLC Scoring - Individual scores'!$J6,0)</f>
        <v>0</v>
      </c>
      <c r="K6" s="49">
        <f>IF(K$2='WLC Scoring - Individual scores'!$C6,'WLC Scoring - Individual scores'!$J6,0)</f>
        <v>0</v>
      </c>
      <c r="L6" s="49">
        <f>IF(L$2='WLC Scoring - Individual scores'!$C6,'WLC Scoring - Individual scores'!$J6,0)</f>
        <v>0</v>
      </c>
      <c r="M6" s="49">
        <f>IF(M$2='WLC Scoring - Individual scores'!$C6,'WLC Scoring - Individual scores'!$J6,0)</f>
        <v>0</v>
      </c>
      <c r="N6" s="49">
        <f>IF(N$2='WLC Scoring - Individual scores'!$C6,'WLC Scoring - Individual scores'!$J6,0)</f>
        <v>0</v>
      </c>
      <c r="O6" s="49">
        <f>IF(O$2='WLC Scoring - Individual scores'!$C6,'WLC Scoring - Individual scores'!$J6,0)</f>
        <v>0</v>
      </c>
      <c r="P6" s="49">
        <f>IF(P$2='WLC Scoring - Individual scores'!$C6,'WLC Scoring - Individual scores'!$J6,0)</f>
        <v>0</v>
      </c>
      <c r="Q6" s="49">
        <f>IF(Q$2='WLC Scoring - Individual scores'!$C6,'WLC Scoring - Individual scores'!$J6,0)</f>
        <v>0</v>
      </c>
      <c r="R6" s="49">
        <f>IF(R$2='WLC Scoring - Individual scores'!$C6,'WLC Scoring - Individual scores'!$J6,0)</f>
        <v>0</v>
      </c>
      <c r="S6" s="49">
        <f>IF(S$2='WLC Scoring - Individual scores'!$C6,'WLC Scoring - Individual scores'!$J6,0)</f>
        <v>0</v>
      </c>
      <c r="T6" s="49">
        <f>IF(T$2='WLC Scoring - Individual scores'!$C6,'WLC Scoring - Individual scores'!$J6,0)</f>
        <v>0</v>
      </c>
      <c r="U6" s="49">
        <f>IF(U$2='WLC Scoring - Individual scores'!$C6,'WLC Scoring - Individual scores'!$J6,0)</f>
        <v>0</v>
      </c>
      <c r="V6" s="49">
        <f>IF(V$2='WLC Scoring - Individual scores'!$C6,'WLC Scoring - Individual scores'!$J6,0)</f>
        <v>0</v>
      </c>
      <c r="W6" s="49">
        <f>IF(W$2='WLC Scoring - Individual scores'!$C6,'WLC Scoring - Individual scores'!$J6,0)</f>
        <v>39</v>
      </c>
    </row>
    <row r="7" ht="20.25" customHeight="1">
      <c r="A7" s="47">
        <v>5</v>
      </c>
      <c r="B7" s="48">
        <f>IF(B$2='WLC Scoring - Individual scores'!$C7,'WLC Scoring - Individual scores'!$J7,0)</f>
        <v>0</v>
      </c>
      <c r="C7" s="48">
        <f>IF(C$2='WLC Scoring - Individual scores'!$C7,'WLC Scoring - Individual scores'!$J7,0)</f>
        <v>0</v>
      </c>
      <c r="D7" s="48">
        <f>IF(D$2='WLC Scoring - Individual scores'!$C7,'WLC Scoring - Individual scores'!$J7,0)</f>
        <v>0</v>
      </c>
      <c r="E7" s="48">
        <f>IF(E$2='WLC Scoring - Individual scores'!$C7,'WLC Scoring - Individual scores'!$J7,0)</f>
        <v>0</v>
      </c>
      <c r="F7" s="48">
        <f>IF(F$2='WLC Scoring - Individual scores'!$C7,'WLC Scoring - Individual scores'!$J7,0)</f>
        <v>0</v>
      </c>
      <c r="G7" s="48">
        <f>IF(G$2='WLC Scoring - Individual scores'!$C7,'WLC Scoring - Individual scores'!$J7,0)</f>
        <v>0</v>
      </c>
      <c r="H7" s="48">
        <f>IF(H$2='WLC Scoring - Individual scores'!$C7,'WLC Scoring - Individual scores'!$J7,0)</f>
        <v>0</v>
      </c>
      <c r="I7" s="48">
        <f>IF(I$2='WLC Scoring - Individual scores'!$C7,'WLC Scoring - Individual scores'!$J7,0)</f>
        <v>0</v>
      </c>
      <c r="J7" s="48">
        <f>IF(J$2='WLC Scoring - Individual scores'!$C7,'WLC Scoring - Individual scores'!$J7,0)</f>
        <v>0</v>
      </c>
      <c r="K7" s="48">
        <f>IF(K$2='WLC Scoring - Individual scores'!$C7,'WLC Scoring - Individual scores'!$J7,0)</f>
        <v>33</v>
      </c>
      <c r="L7" s="48">
        <f>IF(L$2='WLC Scoring - Individual scores'!$C7,'WLC Scoring - Individual scores'!$J7,0)</f>
        <v>0</v>
      </c>
      <c r="M7" s="48">
        <f>IF(M$2='WLC Scoring - Individual scores'!$C7,'WLC Scoring - Individual scores'!$J7,0)</f>
        <v>0</v>
      </c>
      <c r="N7" s="48">
        <f>IF(N$2='WLC Scoring - Individual scores'!$C7,'WLC Scoring - Individual scores'!$J7,0)</f>
        <v>0</v>
      </c>
      <c r="O7" s="48">
        <f>IF(O$2='WLC Scoring - Individual scores'!$C7,'WLC Scoring - Individual scores'!$J7,0)</f>
        <v>0</v>
      </c>
      <c r="P7" s="48">
        <f>IF(P$2='WLC Scoring - Individual scores'!$C7,'WLC Scoring - Individual scores'!$J7,0)</f>
        <v>0</v>
      </c>
      <c r="Q7" s="48">
        <f>IF(Q$2='WLC Scoring - Individual scores'!$C7,'WLC Scoring - Individual scores'!$J7,0)</f>
        <v>0</v>
      </c>
      <c r="R7" s="48">
        <f>IF(R$2='WLC Scoring - Individual scores'!$C7,'WLC Scoring - Individual scores'!$J7,0)</f>
        <v>0</v>
      </c>
      <c r="S7" s="48">
        <f>IF(S$2='WLC Scoring - Individual scores'!$C7,'WLC Scoring - Individual scores'!$J7,0)</f>
        <v>0</v>
      </c>
      <c r="T7" s="48">
        <f>IF(T$2='WLC Scoring - Individual scores'!$C7,'WLC Scoring - Individual scores'!$J7,0)</f>
        <v>0</v>
      </c>
      <c r="U7" s="48">
        <f>IF(U$2='WLC Scoring - Individual scores'!$C7,'WLC Scoring - Individual scores'!$J7,0)</f>
        <v>0</v>
      </c>
      <c r="V7" s="48">
        <f>IF(V$2='WLC Scoring - Individual scores'!$C7,'WLC Scoring - Individual scores'!$J7,0)</f>
        <v>0</v>
      </c>
      <c r="W7" s="48">
        <f>IF(W$2='WLC Scoring - Individual scores'!$C7,'WLC Scoring - Individual scores'!$J7,0)</f>
        <v>0</v>
      </c>
    </row>
    <row r="8" ht="20.25" customHeight="1">
      <c r="A8" s="47">
        <v>6</v>
      </c>
      <c r="B8" s="49">
        <f>IF(B$2='WLC Scoring - Individual scores'!$C8,'WLC Scoring - Individual scores'!$J8,0)</f>
        <v>0</v>
      </c>
      <c r="C8" s="49">
        <f>IF(C$2='WLC Scoring - Individual scores'!$C8,'WLC Scoring - Individual scores'!$J8,0)</f>
        <v>0</v>
      </c>
      <c r="D8" s="49">
        <f>IF(D$2='WLC Scoring - Individual scores'!$C8,'WLC Scoring - Individual scores'!$J8,0)</f>
        <v>0</v>
      </c>
      <c r="E8" s="49">
        <f>IF(E$2='WLC Scoring - Individual scores'!$C8,'WLC Scoring - Individual scores'!$J8,0)</f>
        <v>0</v>
      </c>
      <c r="F8" s="49">
        <f>IF(F$2='WLC Scoring - Individual scores'!$C8,'WLC Scoring - Individual scores'!$J8,0)</f>
        <v>0</v>
      </c>
      <c r="G8" s="49">
        <f>IF(G$2='WLC Scoring - Individual scores'!$C8,'WLC Scoring - Individual scores'!$J8,0)</f>
        <v>0</v>
      </c>
      <c r="H8" s="49">
        <f>IF(H$2='WLC Scoring - Individual scores'!$C8,'WLC Scoring - Individual scores'!$J8,0)</f>
        <v>0</v>
      </c>
      <c r="I8" s="49">
        <f>IF(I$2='WLC Scoring - Individual scores'!$C8,'WLC Scoring - Individual scores'!$J8,0)</f>
        <v>0</v>
      </c>
      <c r="J8" s="49">
        <f>IF(J$2='WLC Scoring - Individual scores'!$C8,'WLC Scoring - Individual scores'!$J8,0)</f>
        <v>0</v>
      </c>
      <c r="K8" s="49">
        <f>IF(K$2='WLC Scoring - Individual scores'!$C8,'WLC Scoring - Individual scores'!$J8,0)</f>
        <v>30</v>
      </c>
      <c r="L8" s="49">
        <f>IF(L$2='WLC Scoring - Individual scores'!$C8,'WLC Scoring - Individual scores'!$J8,0)</f>
        <v>0</v>
      </c>
      <c r="M8" s="49">
        <f>IF(M$2='WLC Scoring - Individual scores'!$C8,'WLC Scoring - Individual scores'!$J8,0)</f>
        <v>0</v>
      </c>
      <c r="N8" s="49">
        <f>IF(N$2='WLC Scoring - Individual scores'!$C8,'WLC Scoring - Individual scores'!$J8,0)</f>
        <v>0</v>
      </c>
      <c r="O8" s="49">
        <f>IF(O$2='WLC Scoring - Individual scores'!$C8,'WLC Scoring - Individual scores'!$J8,0)</f>
        <v>0</v>
      </c>
      <c r="P8" s="49">
        <f>IF(P$2='WLC Scoring - Individual scores'!$C8,'WLC Scoring - Individual scores'!$J8,0)</f>
        <v>0</v>
      </c>
      <c r="Q8" s="49">
        <f>IF(Q$2='WLC Scoring - Individual scores'!$C8,'WLC Scoring - Individual scores'!$J8,0)</f>
        <v>0</v>
      </c>
      <c r="R8" s="49">
        <f>IF(R$2='WLC Scoring - Individual scores'!$C8,'WLC Scoring - Individual scores'!$J8,0)</f>
        <v>0</v>
      </c>
      <c r="S8" s="49">
        <f>IF(S$2='WLC Scoring - Individual scores'!$C8,'WLC Scoring - Individual scores'!$J8,0)</f>
        <v>0</v>
      </c>
      <c r="T8" s="49">
        <f>IF(T$2='WLC Scoring - Individual scores'!$C8,'WLC Scoring - Individual scores'!$J8,0)</f>
        <v>0</v>
      </c>
      <c r="U8" s="49">
        <f>IF(U$2='WLC Scoring - Individual scores'!$C8,'WLC Scoring - Individual scores'!$J8,0)</f>
        <v>0</v>
      </c>
      <c r="V8" s="49">
        <f>IF(V$2='WLC Scoring - Individual scores'!$C8,'WLC Scoring - Individual scores'!$J8,0)</f>
        <v>0</v>
      </c>
      <c r="W8" s="49">
        <f>IF(W$2='WLC Scoring - Individual scores'!$C8,'WLC Scoring - Individual scores'!$J8,0)</f>
        <v>0</v>
      </c>
    </row>
    <row r="9" ht="20.25" customHeight="1">
      <c r="A9" s="47">
        <v>7</v>
      </c>
      <c r="B9" s="48">
        <f>IF(B$2='WLC Scoring - Individual scores'!$C9,'WLC Scoring - Individual scores'!$J9,0)</f>
        <v>0</v>
      </c>
      <c r="C9" s="48">
        <f>IF(C$2='WLC Scoring - Individual scores'!$C9,'WLC Scoring - Individual scores'!$J9,0)</f>
        <v>0</v>
      </c>
      <c r="D9" s="48">
        <f>IF(D$2='WLC Scoring - Individual scores'!$C9,'WLC Scoring - Individual scores'!$J9,0)</f>
        <v>0</v>
      </c>
      <c r="E9" s="48">
        <f>IF(E$2='WLC Scoring - Individual scores'!$C9,'WLC Scoring - Individual scores'!$J9,0)</f>
        <v>0</v>
      </c>
      <c r="F9" s="48">
        <f>IF(F$2='WLC Scoring - Individual scores'!$C9,'WLC Scoring - Individual scores'!$J9,0)</f>
        <v>0</v>
      </c>
      <c r="G9" s="48">
        <f>IF(G$2='WLC Scoring - Individual scores'!$C9,'WLC Scoring - Individual scores'!$J9,0)</f>
        <v>0</v>
      </c>
      <c r="H9" s="48">
        <f>IF(H$2='WLC Scoring - Individual scores'!$C9,'WLC Scoring - Individual scores'!$J9,0)</f>
        <v>0</v>
      </c>
      <c r="I9" s="48">
        <f>IF(I$2='WLC Scoring - Individual scores'!$C9,'WLC Scoring - Individual scores'!$J9,0)</f>
        <v>0</v>
      </c>
      <c r="J9" s="48">
        <f>IF(J$2='WLC Scoring - Individual scores'!$C9,'WLC Scoring - Individual scores'!$J9,0)</f>
        <v>0</v>
      </c>
      <c r="K9" s="48">
        <f>IF(K$2='WLC Scoring - Individual scores'!$C9,'WLC Scoring - Individual scores'!$J9,0)</f>
        <v>0</v>
      </c>
      <c r="L9" s="48">
        <f>IF(L$2='WLC Scoring - Individual scores'!$C9,'WLC Scoring - Individual scores'!$J9,0)</f>
        <v>25</v>
      </c>
      <c r="M9" s="48">
        <f>IF(M$2='WLC Scoring - Individual scores'!$C9,'WLC Scoring - Individual scores'!$J9,0)</f>
        <v>0</v>
      </c>
      <c r="N9" s="48">
        <f>IF(N$2='WLC Scoring - Individual scores'!$C9,'WLC Scoring - Individual scores'!$J9,0)</f>
        <v>0</v>
      </c>
      <c r="O9" s="48">
        <f>IF(O$2='WLC Scoring - Individual scores'!$C9,'WLC Scoring - Individual scores'!$J9,0)</f>
        <v>0</v>
      </c>
      <c r="P9" s="48">
        <f>IF(P$2='WLC Scoring - Individual scores'!$C9,'WLC Scoring - Individual scores'!$J9,0)</f>
        <v>0</v>
      </c>
      <c r="Q9" s="48">
        <f>IF(Q$2='WLC Scoring - Individual scores'!$C9,'WLC Scoring - Individual scores'!$J9,0)</f>
        <v>0</v>
      </c>
      <c r="R9" s="48">
        <f>IF(R$2='WLC Scoring - Individual scores'!$C9,'WLC Scoring - Individual scores'!$J9,0)</f>
        <v>0</v>
      </c>
      <c r="S9" s="48">
        <f>IF(S$2='WLC Scoring - Individual scores'!$C9,'WLC Scoring - Individual scores'!$J9,0)</f>
        <v>0</v>
      </c>
      <c r="T9" s="48">
        <f>IF(T$2='WLC Scoring - Individual scores'!$C9,'WLC Scoring - Individual scores'!$J9,0)</f>
        <v>0</v>
      </c>
      <c r="U9" s="48">
        <f>IF(U$2='WLC Scoring - Individual scores'!$C9,'WLC Scoring - Individual scores'!$J9,0)</f>
        <v>0</v>
      </c>
      <c r="V9" s="48">
        <f>IF(V$2='WLC Scoring - Individual scores'!$C9,'WLC Scoring - Individual scores'!$J9,0)</f>
        <v>0</v>
      </c>
      <c r="W9" s="48">
        <f>IF(W$2='WLC Scoring - Individual scores'!$C9,'WLC Scoring - Individual scores'!$J9,0)</f>
        <v>0</v>
      </c>
    </row>
    <row r="10" ht="20.25" customHeight="1">
      <c r="A10" s="47">
        <v>8</v>
      </c>
      <c r="B10" s="49">
        <f>IF(B$2='WLC Scoring - Individual scores'!$C10,'WLC Scoring - Individual scores'!$J10,0)</f>
        <v>0</v>
      </c>
      <c r="C10" s="49">
        <f>IF(C$2='WLC Scoring - Individual scores'!$C10,'WLC Scoring - Individual scores'!$J10,0)</f>
        <v>0</v>
      </c>
      <c r="D10" s="49">
        <f>IF(D$2='WLC Scoring - Individual scores'!$C10,'WLC Scoring - Individual scores'!$J10,0)</f>
        <v>0</v>
      </c>
      <c r="E10" s="49">
        <f>IF(E$2='WLC Scoring - Individual scores'!$C10,'WLC Scoring - Individual scores'!$J10,0)</f>
        <v>0</v>
      </c>
      <c r="F10" s="49">
        <f>IF(F$2='WLC Scoring - Individual scores'!$C10,'WLC Scoring - Individual scores'!$J10,0)</f>
        <v>0</v>
      </c>
      <c r="G10" s="49">
        <f>IF(G$2='WLC Scoring - Individual scores'!$C10,'WLC Scoring - Individual scores'!$J10,0)</f>
        <v>0</v>
      </c>
      <c r="H10" s="49">
        <f>IF(H$2='WLC Scoring - Individual scores'!$C10,'WLC Scoring - Individual scores'!$J10,0)</f>
        <v>0</v>
      </c>
      <c r="I10" s="49">
        <f>IF(I$2='WLC Scoring - Individual scores'!$C10,'WLC Scoring - Individual scores'!$J10,0)</f>
        <v>23</v>
      </c>
      <c r="J10" s="49">
        <f>IF(J$2='WLC Scoring - Individual scores'!$C10,'WLC Scoring - Individual scores'!$J10,0)</f>
        <v>0</v>
      </c>
      <c r="K10" s="49">
        <f>IF(K$2='WLC Scoring - Individual scores'!$C10,'WLC Scoring - Individual scores'!$J10,0)</f>
        <v>0</v>
      </c>
      <c r="L10" s="49">
        <f>IF(L$2='WLC Scoring - Individual scores'!$C10,'WLC Scoring - Individual scores'!$J10,0)</f>
        <v>0</v>
      </c>
      <c r="M10" s="49">
        <f>IF(M$2='WLC Scoring - Individual scores'!$C10,'WLC Scoring - Individual scores'!$J10,0)</f>
        <v>0</v>
      </c>
      <c r="N10" s="49">
        <f>IF(N$2='WLC Scoring - Individual scores'!$C10,'WLC Scoring - Individual scores'!$J10,0)</f>
        <v>0</v>
      </c>
      <c r="O10" s="49">
        <f>IF(O$2='WLC Scoring - Individual scores'!$C10,'WLC Scoring - Individual scores'!$J10,0)</f>
        <v>0</v>
      </c>
      <c r="P10" s="49">
        <f>IF(P$2='WLC Scoring - Individual scores'!$C10,'WLC Scoring - Individual scores'!$J10,0)</f>
        <v>0</v>
      </c>
      <c r="Q10" s="49">
        <f>IF(Q$2='WLC Scoring - Individual scores'!$C10,'WLC Scoring - Individual scores'!$J10,0)</f>
        <v>0</v>
      </c>
      <c r="R10" s="49">
        <f>IF(R$2='WLC Scoring - Individual scores'!$C10,'WLC Scoring - Individual scores'!$J10,0)</f>
        <v>0</v>
      </c>
      <c r="S10" s="49">
        <f>IF(S$2='WLC Scoring - Individual scores'!$C10,'WLC Scoring - Individual scores'!$J10,0)</f>
        <v>0</v>
      </c>
      <c r="T10" s="49">
        <f>IF(T$2='WLC Scoring - Individual scores'!$C10,'WLC Scoring - Individual scores'!$J10,0)</f>
        <v>0</v>
      </c>
      <c r="U10" s="49">
        <f>IF(U$2='WLC Scoring - Individual scores'!$C10,'WLC Scoring - Individual scores'!$J10,0)</f>
        <v>0</v>
      </c>
      <c r="V10" s="49">
        <f>IF(V$2='WLC Scoring - Individual scores'!$C10,'WLC Scoring - Individual scores'!$J10,0)</f>
        <v>0</v>
      </c>
      <c r="W10" s="49">
        <f>IF(W$2='WLC Scoring - Individual scores'!$C10,'WLC Scoring - Individual scores'!$J10,0)</f>
        <v>0</v>
      </c>
    </row>
    <row r="11" ht="20.25" customHeight="1">
      <c r="A11" s="47">
        <v>9</v>
      </c>
      <c r="B11" s="48">
        <f>IF(B$2='WLC Scoring - Individual scores'!$C11,'WLC Scoring - Individual scores'!$J11,0)</f>
        <v>0</v>
      </c>
      <c r="C11" s="48">
        <f>IF(C$2='WLC Scoring - Individual scores'!$C11,'WLC Scoring - Individual scores'!$J11,0)</f>
        <v>0</v>
      </c>
      <c r="D11" s="48">
        <f>IF(D$2='WLC Scoring - Individual scores'!$C11,'WLC Scoring - Individual scores'!$J11,0)</f>
        <v>0</v>
      </c>
      <c r="E11" s="48">
        <f>IF(E$2='WLC Scoring - Individual scores'!$C11,'WLC Scoring - Individual scores'!$J11,0)</f>
        <v>0</v>
      </c>
      <c r="F11" s="48">
        <f>IF(F$2='WLC Scoring - Individual scores'!$C11,'WLC Scoring - Individual scores'!$J11,0)</f>
        <v>0</v>
      </c>
      <c r="G11" s="48">
        <f>IF(G$2='WLC Scoring - Individual scores'!$C11,'WLC Scoring - Individual scores'!$J11,0)</f>
        <v>0</v>
      </c>
      <c r="H11" s="48">
        <f>IF(H$2='WLC Scoring - Individual scores'!$C11,'WLC Scoring - Individual scores'!$J11,0)</f>
        <v>0</v>
      </c>
      <c r="I11" s="48">
        <f>IF(I$2='WLC Scoring - Individual scores'!$C11,'WLC Scoring - Individual scores'!$J11,0)</f>
        <v>0</v>
      </c>
      <c r="J11" s="48">
        <f>IF(J$2='WLC Scoring - Individual scores'!$C11,'WLC Scoring - Individual scores'!$J11,0)</f>
        <v>0</v>
      </c>
      <c r="K11" s="48">
        <f>IF(K$2='WLC Scoring - Individual scores'!$C11,'WLC Scoring - Individual scores'!$J11,0)</f>
        <v>0</v>
      </c>
      <c r="L11" s="48">
        <f>IF(L$2='WLC Scoring - Individual scores'!$C11,'WLC Scoring - Individual scores'!$J11,0)</f>
        <v>0</v>
      </c>
      <c r="M11" s="48">
        <f>IF(M$2='WLC Scoring - Individual scores'!$C11,'WLC Scoring - Individual scores'!$J11,0)</f>
        <v>0</v>
      </c>
      <c r="N11" s="48">
        <f>IF(N$2='WLC Scoring - Individual scores'!$C11,'WLC Scoring - Individual scores'!$J11,0)</f>
        <v>0</v>
      </c>
      <c r="O11" s="48">
        <f>IF(O$2='WLC Scoring - Individual scores'!$C11,'WLC Scoring - Individual scores'!$J11,0)</f>
        <v>0</v>
      </c>
      <c r="P11" s="48">
        <f>IF(P$2='WLC Scoring - Individual scores'!$C11,'WLC Scoring - Individual scores'!$J11,0)</f>
        <v>0</v>
      </c>
      <c r="Q11" s="48">
        <f>IF(Q$2='WLC Scoring - Individual scores'!$C11,'WLC Scoring - Individual scores'!$J11,0)</f>
        <v>0</v>
      </c>
      <c r="R11" s="48">
        <f>IF(R$2='WLC Scoring - Individual scores'!$C11,'WLC Scoring - Individual scores'!$J11,0)</f>
        <v>0</v>
      </c>
      <c r="S11" s="48">
        <f>IF(S$2='WLC Scoring - Individual scores'!$C11,'WLC Scoring - Individual scores'!$J11,0)</f>
        <v>0</v>
      </c>
      <c r="T11" s="48">
        <f>IF(T$2='WLC Scoring - Individual scores'!$C11,'WLC Scoring - Individual scores'!$J11,0)</f>
        <v>0</v>
      </c>
      <c r="U11" s="48">
        <f>IF(U$2='WLC Scoring - Individual scores'!$C11,'WLC Scoring - Individual scores'!$J11,0)</f>
        <v>0</v>
      </c>
      <c r="V11" s="48">
        <f>IF(V$2='WLC Scoring - Individual scores'!$C11,'WLC Scoring - Individual scores'!$J11,0)</f>
        <v>0</v>
      </c>
      <c r="W11" s="48">
        <f>IF(W$2='WLC Scoring - Individual scores'!$C11,'WLC Scoring - Individual scores'!$J11,0)</f>
        <v>22</v>
      </c>
    </row>
    <row r="12" ht="20.25" customHeight="1">
      <c r="A12" s="47">
        <v>10</v>
      </c>
      <c r="B12" s="49">
        <f>IF(B$2='WLC Scoring - Individual scores'!$C12,'WLC Scoring - Individual scores'!$J12,0)</f>
        <v>0</v>
      </c>
      <c r="C12" s="49">
        <f>IF(C$2='WLC Scoring - Individual scores'!$C12,'WLC Scoring - Individual scores'!$J12,0)</f>
        <v>0</v>
      </c>
      <c r="D12" s="49">
        <f>IF(D$2='WLC Scoring - Individual scores'!$C12,'WLC Scoring - Individual scores'!$J12,0)</f>
        <v>0</v>
      </c>
      <c r="E12" s="49">
        <f>IF(E$2='WLC Scoring - Individual scores'!$C12,'WLC Scoring - Individual scores'!$J12,0)</f>
        <v>0</v>
      </c>
      <c r="F12" s="49">
        <f>IF(F$2='WLC Scoring - Individual scores'!$C12,'WLC Scoring - Individual scores'!$J12,0)</f>
        <v>0</v>
      </c>
      <c r="G12" s="49">
        <f>IF(G$2='WLC Scoring - Individual scores'!$C12,'WLC Scoring - Individual scores'!$J12,0)</f>
        <v>0</v>
      </c>
      <c r="H12" s="49">
        <f>IF(H$2='WLC Scoring - Individual scores'!$C12,'WLC Scoring - Individual scores'!$J12,0)</f>
        <v>0</v>
      </c>
      <c r="I12" s="49">
        <f>IF(I$2='WLC Scoring - Individual scores'!$C12,'WLC Scoring - Individual scores'!$J12,0)</f>
        <v>0</v>
      </c>
      <c r="J12" s="49">
        <f>IF(J$2='WLC Scoring - Individual scores'!$C12,'WLC Scoring - Individual scores'!$J12,0)</f>
        <v>0</v>
      </c>
      <c r="K12" s="49">
        <f>IF(K$2='WLC Scoring - Individual scores'!$C12,'WLC Scoring - Individual scores'!$J12,0)</f>
        <v>20</v>
      </c>
      <c r="L12" s="49">
        <f>IF(L$2='WLC Scoring - Individual scores'!$C12,'WLC Scoring - Individual scores'!$J12,0)</f>
        <v>0</v>
      </c>
      <c r="M12" s="49">
        <f>IF(M$2='WLC Scoring - Individual scores'!$C12,'WLC Scoring - Individual scores'!$J12,0)</f>
        <v>0</v>
      </c>
      <c r="N12" s="49">
        <f>IF(N$2='WLC Scoring - Individual scores'!$C12,'WLC Scoring - Individual scores'!$J12,0)</f>
        <v>0</v>
      </c>
      <c r="O12" s="49">
        <f>IF(O$2='WLC Scoring - Individual scores'!$C12,'WLC Scoring - Individual scores'!$J12,0)</f>
        <v>0</v>
      </c>
      <c r="P12" s="49">
        <f>IF(P$2='WLC Scoring - Individual scores'!$C12,'WLC Scoring - Individual scores'!$J12,0)</f>
        <v>0</v>
      </c>
      <c r="Q12" s="49">
        <f>IF(Q$2='WLC Scoring - Individual scores'!$C12,'WLC Scoring - Individual scores'!$J12,0)</f>
        <v>0</v>
      </c>
      <c r="R12" s="49">
        <f>IF(R$2='WLC Scoring - Individual scores'!$C12,'WLC Scoring - Individual scores'!$J12,0)</f>
        <v>0</v>
      </c>
      <c r="S12" s="49">
        <f>IF(S$2='WLC Scoring - Individual scores'!$C12,'WLC Scoring - Individual scores'!$J12,0)</f>
        <v>0</v>
      </c>
      <c r="T12" s="49">
        <f>IF(T$2='WLC Scoring - Individual scores'!$C12,'WLC Scoring - Individual scores'!$J12,0)</f>
        <v>0</v>
      </c>
      <c r="U12" s="49">
        <f>IF(U$2='WLC Scoring - Individual scores'!$C12,'WLC Scoring - Individual scores'!$J12,0)</f>
        <v>0</v>
      </c>
      <c r="V12" s="49">
        <f>IF(V$2='WLC Scoring - Individual scores'!$C12,'WLC Scoring - Individual scores'!$J12,0)</f>
        <v>0</v>
      </c>
      <c r="W12" s="49">
        <f>IF(W$2='WLC Scoring - Individual scores'!$C12,'WLC Scoring - Individual scores'!$J12,0)</f>
        <v>0</v>
      </c>
    </row>
    <row r="13" ht="20.25" customHeight="1">
      <c r="A13" s="47">
        <v>11</v>
      </c>
      <c r="B13" s="48">
        <f>IF(B$2='WLC Scoring - Individual scores'!$C13,'WLC Scoring - Individual scores'!$J13,0)</f>
        <v>0</v>
      </c>
      <c r="C13" s="48">
        <f>IF(C$2='WLC Scoring - Individual scores'!$C13,'WLC Scoring - Individual scores'!$J13,0)</f>
        <v>0</v>
      </c>
      <c r="D13" s="48">
        <f>IF(D$2='WLC Scoring - Individual scores'!$C13,'WLC Scoring - Individual scores'!$J13,0)</f>
        <v>0</v>
      </c>
      <c r="E13" s="48">
        <f>IF(E$2='WLC Scoring - Individual scores'!$C13,'WLC Scoring - Individual scores'!$J13,0)</f>
        <v>0</v>
      </c>
      <c r="F13" s="48">
        <f>IF(F$2='WLC Scoring - Individual scores'!$C13,'WLC Scoring - Individual scores'!$J13,0)</f>
        <v>0</v>
      </c>
      <c r="G13" s="48">
        <f>IF(G$2='WLC Scoring - Individual scores'!$C13,'WLC Scoring - Individual scores'!$J13,0)</f>
        <v>0</v>
      </c>
      <c r="H13" s="48">
        <f>IF(H$2='WLC Scoring - Individual scores'!$C13,'WLC Scoring - Individual scores'!$J13,0)</f>
        <v>0</v>
      </c>
      <c r="I13" s="48">
        <f>IF(I$2='WLC Scoring - Individual scores'!$C13,'WLC Scoring - Individual scores'!$J13,0)</f>
        <v>0</v>
      </c>
      <c r="J13" s="48">
        <f>IF(J$2='WLC Scoring - Individual scores'!$C13,'WLC Scoring - Individual scores'!$J13,0)</f>
        <v>0</v>
      </c>
      <c r="K13" s="48">
        <f>IF(K$2='WLC Scoring - Individual scores'!$C13,'WLC Scoring - Individual scores'!$J13,0)</f>
        <v>0</v>
      </c>
      <c r="L13" s="48">
        <f>IF(L$2='WLC Scoring - Individual scores'!$C13,'WLC Scoring - Individual scores'!$J13,0)</f>
        <v>0</v>
      </c>
      <c r="M13" s="48">
        <f>IF(M$2='WLC Scoring - Individual scores'!$C13,'WLC Scoring - Individual scores'!$J13,0)</f>
        <v>0</v>
      </c>
      <c r="N13" s="48">
        <f>IF(N$2='WLC Scoring - Individual scores'!$C13,'WLC Scoring - Individual scores'!$J13,0)</f>
        <v>0</v>
      </c>
      <c r="O13" s="48">
        <f>IF(O$2='WLC Scoring - Individual scores'!$C13,'WLC Scoring - Individual scores'!$J13,0)</f>
        <v>0</v>
      </c>
      <c r="P13" s="48">
        <f>IF(P$2='WLC Scoring - Individual scores'!$C13,'WLC Scoring - Individual scores'!$J13,0)</f>
        <v>20</v>
      </c>
      <c r="Q13" s="48">
        <f>IF(Q$2='WLC Scoring - Individual scores'!$C13,'WLC Scoring - Individual scores'!$J13,0)</f>
        <v>0</v>
      </c>
      <c r="R13" s="48">
        <f>IF(R$2='WLC Scoring - Individual scores'!$C13,'WLC Scoring - Individual scores'!$J13,0)</f>
        <v>0</v>
      </c>
      <c r="S13" s="48">
        <f>IF(S$2='WLC Scoring - Individual scores'!$C13,'WLC Scoring - Individual scores'!$J13,0)</f>
        <v>0</v>
      </c>
      <c r="T13" s="48">
        <f>IF(T$2='WLC Scoring - Individual scores'!$C13,'WLC Scoring - Individual scores'!$J13,0)</f>
        <v>0</v>
      </c>
      <c r="U13" s="48">
        <f>IF(U$2='WLC Scoring - Individual scores'!$C13,'WLC Scoring - Individual scores'!$J13,0)</f>
        <v>0</v>
      </c>
      <c r="V13" s="48">
        <f>IF(V$2='WLC Scoring - Individual scores'!$C13,'WLC Scoring - Individual scores'!$J13,0)</f>
        <v>0</v>
      </c>
      <c r="W13" s="48">
        <f>IF(W$2='WLC Scoring - Individual scores'!$C13,'WLC Scoring - Individual scores'!$J13,0)</f>
        <v>0</v>
      </c>
    </row>
    <row r="14" ht="20.25" customHeight="1">
      <c r="A14" s="47">
        <v>12</v>
      </c>
      <c r="B14" s="49">
        <f>IF(B$2='WLC Scoring - Individual scores'!$C14,'WLC Scoring - Individual scores'!$J14,0)</f>
        <v>0</v>
      </c>
      <c r="C14" s="49">
        <f>IF(C$2='WLC Scoring - Individual scores'!$C14,'WLC Scoring - Individual scores'!$J14,0)</f>
        <v>0</v>
      </c>
      <c r="D14" s="49">
        <f>IF(D$2='WLC Scoring - Individual scores'!$C14,'WLC Scoring - Individual scores'!$J14,0)</f>
        <v>0</v>
      </c>
      <c r="E14" s="49">
        <f>IF(E$2='WLC Scoring - Individual scores'!$C14,'WLC Scoring - Individual scores'!$J14,0)</f>
        <v>0</v>
      </c>
      <c r="F14" s="49">
        <f>IF(F$2='WLC Scoring - Individual scores'!$C14,'WLC Scoring - Individual scores'!$J14,0)</f>
        <v>0</v>
      </c>
      <c r="G14" s="49">
        <f>IF(G$2='WLC Scoring - Individual scores'!$C14,'WLC Scoring - Individual scores'!$J14,0)</f>
        <v>0</v>
      </c>
      <c r="H14" s="49">
        <f>IF(H$2='WLC Scoring - Individual scores'!$C14,'WLC Scoring - Individual scores'!$J14,0)</f>
        <v>0</v>
      </c>
      <c r="I14" s="49">
        <f>IF(I$2='WLC Scoring - Individual scores'!$C14,'WLC Scoring - Individual scores'!$J14,0)</f>
        <v>0</v>
      </c>
      <c r="J14" s="49">
        <f>IF(J$2='WLC Scoring - Individual scores'!$C14,'WLC Scoring - Individual scores'!$J14,0)</f>
        <v>0</v>
      </c>
      <c r="K14" s="49">
        <f>IF(K$2='WLC Scoring - Individual scores'!$C14,'WLC Scoring - Individual scores'!$J14,0)</f>
        <v>0</v>
      </c>
      <c r="L14" s="49">
        <f>IF(L$2='WLC Scoring - Individual scores'!$C14,'WLC Scoring - Individual scores'!$J14,0)</f>
        <v>0</v>
      </c>
      <c r="M14" s="49">
        <f>IF(M$2='WLC Scoring - Individual scores'!$C14,'WLC Scoring - Individual scores'!$J14,0)</f>
        <v>0</v>
      </c>
      <c r="N14" s="49">
        <f>IF(N$2='WLC Scoring - Individual scores'!$C14,'WLC Scoring - Individual scores'!$J14,0)</f>
        <v>0</v>
      </c>
      <c r="O14" s="49">
        <f>IF(O$2='WLC Scoring - Individual scores'!$C14,'WLC Scoring - Individual scores'!$J14,0)</f>
        <v>0</v>
      </c>
      <c r="P14" s="49">
        <f>IF(P$2='WLC Scoring - Individual scores'!$C14,'WLC Scoring - Individual scores'!$J14,0)</f>
        <v>0</v>
      </c>
      <c r="Q14" s="49">
        <f>IF(Q$2='WLC Scoring - Individual scores'!$C14,'WLC Scoring - Individual scores'!$J14,0)</f>
        <v>0</v>
      </c>
      <c r="R14" s="49">
        <f>IF(R$2='WLC Scoring - Individual scores'!$C14,'WLC Scoring - Individual scores'!$J14,0)</f>
        <v>20</v>
      </c>
      <c r="S14" s="49">
        <f>IF(S$2='WLC Scoring - Individual scores'!$C14,'WLC Scoring - Individual scores'!$J14,0)</f>
        <v>0</v>
      </c>
      <c r="T14" s="49">
        <f>IF(T$2='WLC Scoring - Individual scores'!$C14,'WLC Scoring - Individual scores'!$J14,0)</f>
        <v>0</v>
      </c>
      <c r="U14" s="49">
        <f>IF(U$2='WLC Scoring - Individual scores'!$C14,'WLC Scoring - Individual scores'!$J14,0)</f>
        <v>0</v>
      </c>
      <c r="V14" s="49">
        <f>IF(V$2='WLC Scoring - Individual scores'!$C14,'WLC Scoring - Individual scores'!$J14,0)</f>
        <v>0</v>
      </c>
      <c r="W14" s="49">
        <f>IF(W$2='WLC Scoring - Individual scores'!$C14,'WLC Scoring - Individual scores'!$J14,0)</f>
        <v>0</v>
      </c>
    </row>
    <row r="15" ht="20.25" customHeight="1">
      <c r="A15" s="47">
        <v>13</v>
      </c>
      <c r="B15" s="48">
        <f>IF(B$2='WLC Scoring - Individual scores'!$C15,'WLC Scoring - Individual scores'!$J15,0)</f>
        <v>0</v>
      </c>
      <c r="C15" s="48">
        <f>IF(C$2='WLC Scoring - Individual scores'!$C15,'WLC Scoring - Individual scores'!$J15,0)</f>
        <v>0</v>
      </c>
      <c r="D15" s="48">
        <f>IF(D$2='WLC Scoring - Individual scores'!$C15,'WLC Scoring - Individual scores'!$J15,0)</f>
        <v>0</v>
      </c>
      <c r="E15" s="48">
        <f>IF(E$2='WLC Scoring - Individual scores'!$C15,'WLC Scoring - Individual scores'!$J15,0)</f>
        <v>0</v>
      </c>
      <c r="F15" s="48">
        <f>IF(F$2='WLC Scoring - Individual scores'!$C15,'WLC Scoring - Individual scores'!$J15,0)</f>
        <v>0</v>
      </c>
      <c r="G15" s="48">
        <f>IF(G$2='WLC Scoring - Individual scores'!$C15,'WLC Scoring - Individual scores'!$J15,0)</f>
        <v>0</v>
      </c>
      <c r="H15" s="48">
        <f>IF(H$2='WLC Scoring - Individual scores'!$C15,'WLC Scoring - Individual scores'!$J15,0)</f>
        <v>0</v>
      </c>
      <c r="I15" s="48">
        <f>IF(I$2='WLC Scoring - Individual scores'!$C15,'WLC Scoring - Individual scores'!$J15,0)</f>
        <v>0</v>
      </c>
      <c r="J15" s="48">
        <f>IF(J$2='WLC Scoring - Individual scores'!$C15,'WLC Scoring - Individual scores'!$J15,0)</f>
        <v>0</v>
      </c>
      <c r="K15" s="48">
        <f>IF(K$2='WLC Scoring - Individual scores'!$C15,'WLC Scoring - Individual scores'!$J15,0)</f>
        <v>0</v>
      </c>
      <c r="L15" s="48">
        <f>IF(L$2='WLC Scoring - Individual scores'!$C15,'WLC Scoring - Individual scores'!$J15,0)</f>
        <v>0</v>
      </c>
      <c r="M15" s="48">
        <f>IF(M$2='WLC Scoring - Individual scores'!$C15,'WLC Scoring - Individual scores'!$J15,0)</f>
        <v>0</v>
      </c>
      <c r="N15" s="48">
        <f>IF(N$2='WLC Scoring - Individual scores'!$C15,'WLC Scoring - Individual scores'!$J15,0)</f>
        <v>0</v>
      </c>
      <c r="O15" s="48">
        <f>IF(O$2='WLC Scoring - Individual scores'!$C15,'WLC Scoring - Individual scores'!$J15,0)</f>
        <v>0</v>
      </c>
      <c r="P15" s="48">
        <f>IF(P$2='WLC Scoring - Individual scores'!$C15,'WLC Scoring - Individual scores'!$J15,0)</f>
        <v>0</v>
      </c>
      <c r="Q15" s="48">
        <f>IF(Q$2='WLC Scoring - Individual scores'!$C15,'WLC Scoring - Individual scores'!$J15,0)</f>
        <v>0</v>
      </c>
      <c r="R15" s="48">
        <f>IF(R$2='WLC Scoring - Individual scores'!$C15,'WLC Scoring - Individual scores'!$J15,0)</f>
        <v>20</v>
      </c>
      <c r="S15" s="48">
        <f>IF(S$2='WLC Scoring - Individual scores'!$C15,'WLC Scoring - Individual scores'!$J15,0)</f>
        <v>0</v>
      </c>
      <c r="T15" s="48">
        <f>IF(T$2='WLC Scoring - Individual scores'!$C15,'WLC Scoring - Individual scores'!$J15,0)</f>
        <v>0</v>
      </c>
      <c r="U15" s="48">
        <f>IF(U$2='WLC Scoring - Individual scores'!$C15,'WLC Scoring - Individual scores'!$J15,0)</f>
        <v>0</v>
      </c>
      <c r="V15" s="48">
        <f>IF(V$2='WLC Scoring - Individual scores'!$C15,'WLC Scoring - Individual scores'!$J15,0)</f>
        <v>0</v>
      </c>
      <c r="W15" s="48">
        <f>IF(W$2='WLC Scoring - Individual scores'!$C15,'WLC Scoring - Individual scores'!$J15,0)</f>
        <v>0</v>
      </c>
    </row>
    <row r="16" ht="20.25" customHeight="1">
      <c r="A16" s="47">
        <v>14</v>
      </c>
      <c r="B16" s="49">
        <f>IF(B$2='WLC Scoring - Individual scores'!$C16,'WLC Scoring - Individual scores'!$J16,0)</f>
        <v>0</v>
      </c>
      <c r="C16" s="49">
        <f>IF(C$2='WLC Scoring - Individual scores'!$C16,'WLC Scoring - Individual scores'!$J16,0)</f>
        <v>0</v>
      </c>
      <c r="D16" s="49">
        <f>IF(D$2='WLC Scoring - Individual scores'!$C16,'WLC Scoring - Individual scores'!$J16,0)</f>
        <v>0</v>
      </c>
      <c r="E16" s="49">
        <f>IF(E$2='WLC Scoring - Individual scores'!$C16,'WLC Scoring - Individual scores'!$J16,0)</f>
        <v>0</v>
      </c>
      <c r="F16" s="49">
        <f>IF(F$2='WLC Scoring - Individual scores'!$C16,'WLC Scoring - Individual scores'!$J16,0)</f>
        <v>19</v>
      </c>
      <c r="G16" s="49">
        <f>IF(G$2='WLC Scoring - Individual scores'!$C16,'WLC Scoring - Individual scores'!$J16,0)</f>
        <v>0</v>
      </c>
      <c r="H16" s="49">
        <f>IF(H$2='WLC Scoring - Individual scores'!$C16,'WLC Scoring - Individual scores'!$J16,0)</f>
        <v>0</v>
      </c>
      <c r="I16" s="49">
        <f>IF(I$2='WLC Scoring - Individual scores'!$C16,'WLC Scoring - Individual scores'!$J16,0)</f>
        <v>0</v>
      </c>
      <c r="J16" s="49">
        <f>IF(J$2='WLC Scoring - Individual scores'!$C16,'WLC Scoring - Individual scores'!$J16,0)</f>
        <v>0</v>
      </c>
      <c r="K16" s="49">
        <f>IF(K$2='WLC Scoring - Individual scores'!$C16,'WLC Scoring - Individual scores'!$J16,0)</f>
        <v>0</v>
      </c>
      <c r="L16" s="49">
        <f>IF(L$2='WLC Scoring - Individual scores'!$C16,'WLC Scoring - Individual scores'!$J16,0)</f>
        <v>0</v>
      </c>
      <c r="M16" s="49">
        <f>IF(M$2='WLC Scoring - Individual scores'!$C16,'WLC Scoring - Individual scores'!$J16,0)</f>
        <v>0</v>
      </c>
      <c r="N16" s="49">
        <f>IF(N$2='WLC Scoring - Individual scores'!$C16,'WLC Scoring - Individual scores'!$J16,0)</f>
        <v>0</v>
      </c>
      <c r="O16" s="49">
        <f>IF(O$2='WLC Scoring - Individual scores'!$C16,'WLC Scoring - Individual scores'!$J16,0)</f>
        <v>0</v>
      </c>
      <c r="P16" s="49">
        <f>IF(P$2='WLC Scoring - Individual scores'!$C16,'WLC Scoring - Individual scores'!$J16,0)</f>
        <v>0</v>
      </c>
      <c r="Q16" s="49">
        <f>IF(Q$2='WLC Scoring - Individual scores'!$C16,'WLC Scoring - Individual scores'!$J16,0)</f>
        <v>0</v>
      </c>
      <c r="R16" s="49">
        <f>IF(R$2='WLC Scoring - Individual scores'!$C16,'WLC Scoring - Individual scores'!$J16,0)</f>
        <v>0</v>
      </c>
      <c r="S16" s="49">
        <f>IF(S$2='WLC Scoring - Individual scores'!$C16,'WLC Scoring - Individual scores'!$J16,0)</f>
        <v>0</v>
      </c>
      <c r="T16" s="49">
        <f>IF(T$2='WLC Scoring - Individual scores'!$C16,'WLC Scoring - Individual scores'!$J16,0)</f>
        <v>0</v>
      </c>
      <c r="U16" s="49">
        <f>IF(U$2='WLC Scoring - Individual scores'!$C16,'WLC Scoring - Individual scores'!$J16,0)</f>
        <v>0</v>
      </c>
      <c r="V16" s="49">
        <f>IF(V$2='WLC Scoring - Individual scores'!$C16,'WLC Scoring - Individual scores'!$J16,0)</f>
        <v>0</v>
      </c>
      <c r="W16" s="49">
        <f>IF(W$2='WLC Scoring - Individual scores'!$C16,'WLC Scoring - Individual scores'!$J16,0)</f>
        <v>0</v>
      </c>
    </row>
    <row r="17" ht="20.25" customHeight="1">
      <c r="A17" s="47">
        <v>15</v>
      </c>
      <c r="B17" s="48">
        <f>IF(B$2='WLC Scoring - Individual scores'!$C17,'WLC Scoring - Individual scores'!$J17,0)</f>
        <v>0</v>
      </c>
      <c r="C17" s="48">
        <f>IF(C$2='WLC Scoring - Individual scores'!$C17,'WLC Scoring - Individual scores'!$J17,0)</f>
        <v>0</v>
      </c>
      <c r="D17" s="48">
        <f>IF(D$2='WLC Scoring - Individual scores'!$C17,'WLC Scoring - Individual scores'!$J17,0)</f>
        <v>0</v>
      </c>
      <c r="E17" s="48">
        <f>IF(E$2='WLC Scoring - Individual scores'!$C17,'WLC Scoring - Individual scores'!$J17,0)</f>
        <v>0</v>
      </c>
      <c r="F17" s="48">
        <f>IF(F$2='WLC Scoring - Individual scores'!$C17,'WLC Scoring - Individual scores'!$J17,0)</f>
        <v>18</v>
      </c>
      <c r="G17" s="48">
        <f>IF(G$2='WLC Scoring - Individual scores'!$C17,'WLC Scoring - Individual scores'!$J17,0)</f>
        <v>0</v>
      </c>
      <c r="H17" s="48">
        <f>IF(H$2='WLC Scoring - Individual scores'!$C17,'WLC Scoring - Individual scores'!$J17,0)</f>
        <v>0</v>
      </c>
      <c r="I17" s="48">
        <f>IF(I$2='WLC Scoring - Individual scores'!$C17,'WLC Scoring - Individual scores'!$J17,0)</f>
        <v>0</v>
      </c>
      <c r="J17" s="48">
        <f>IF(J$2='WLC Scoring - Individual scores'!$C17,'WLC Scoring - Individual scores'!$J17,0)</f>
        <v>0</v>
      </c>
      <c r="K17" s="48">
        <f>IF(K$2='WLC Scoring - Individual scores'!$C17,'WLC Scoring - Individual scores'!$J17,0)</f>
        <v>0</v>
      </c>
      <c r="L17" s="48">
        <f>IF(L$2='WLC Scoring - Individual scores'!$C17,'WLC Scoring - Individual scores'!$J17,0)</f>
        <v>0</v>
      </c>
      <c r="M17" s="48">
        <f>IF(M$2='WLC Scoring - Individual scores'!$C17,'WLC Scoring - Individual scores'!$J17,0)</f>
        <v>0</v>
      </c>
      <c r="N17" s="48">
        <f>IF(N$2='WLC Scoring - Individual scores'!$C17,'WLC Scoring - Individual scores'!$J17,0)</f>
        <v>0</v>
      </c>
      <c r="O17" s="48">
        <f>IF(O$2='WLC Scoring - Individual scores'!$C17,'WLC Scoring - Individual scores'!$J17,0)</f>
        <v>0</v>
      </c>
      <c r="P17" s="48">
        <f>IF(P$2='WLC Scoring - Individual scores'!$C17,'WLC Scoring - Individual scores'!$J17,0)</f>
        <v>0</v>
      </c>
      <c r="Q17" s="48">
        <f>IF(Q$2='WLC Scoring - Individual scores'!$C17,'WLC Scoring - Individual scores'!$J17,0)</f>
        <v>0</v>
      </c>
      <c r="R17" s="48">
        <f>IF(R$2='WLC Scoring - Individual scores'!$C17,'WLC Scoring - Individual scores'!$J17,0)</f>
        <v>0</v>
      </c>
      <c r="S17" s="48">
        <f>IF(S$2='WLC Scoring - Individual scores'!$C17,'WLC Scoring - Individual scores'!$J17,0)</f>
        <v>0</v>
      </c>
      <c r="T17" s="48">
        <f>IF(T$2='WLC Scoring - Individual scores'!$C17,'WLC Scoring - Individual scores'!$J17,0)</f>
        <v>0</v>
      </c>
      <c r="U17" s="48">
        <f>IF(U$2='WLC Scoring - Individual scores'!$C17,'WLC Scoring - Individual scores'!$J17,0)</f>
        <v>0</v>
      </c>
      <c r="V17" s="48">
        <f>IF(V$2='WLC Scoring - Individual scores'!$C17,'WLC Scoring - Individual scores'!$J17,0)</f>
        <v>0</v>
      </c>
      <c r="W17" s="48">
        <f>IF(W$2='WLC Scoring - Individual scores'!$C17,'WLC Scoring - Individual scores'!$J17,0)</f>
        <v>0</v>
      </c>
    </row>
    <row r="18" ht="20.25" customHeight="1">
      <c r="A18" s="47">
        <v>16</v>
      </c>
      <c r="B18" s="49">
        <f>IF(B$2='WLC Scoring - Individual scores'!$C18,'WLC Scoring - Individual scores'!$J18,0)</f>
        <v>0</v>
      </c>
      <c r="C18" s="49">
        <f>IF(C$2='WLC Scoring - Individual scores'!$C18,'WLC Scoring - Individual scores'!$J18,0)</f>
        <v>0</v>
      </c>
      <c r="D18" s="49">
        <f>IF(D$2='WLC Scoring - Individual scores'!$C18,'WLC Scoring - Individual scores'!$J18,0)</f>
        <v>0</v>
      </c>
      <c r="E18" s="49">
        <f>IF(E$2='WLC Scoring - Individual scores'!$C18,'WLC Scoring - Individual scores'!$J18,0)</f>
        <v>0</v>
      </c>
      <c r="F18" s="49">
        <f>IF(F$2='WLC Scoring - Individual scores'!$C18,'WLC Scoring - Individual scores'!$J18,0)</f>
        <v>0</v>
      </c>
      <c r="G18" s="49">
        <f>IF(G$2='WLC Scoring - Individual scores'!$C18,'WLC Scoring - Individual scores'!$J18,0)</f>
        <v>0</v>
      </c>
      <c r="H18" s="49">
        <f>IF(H$2='WLC Scoring - Individual scores'!$C18,'WLC Scoring - Individual scores'!$J18,0)</f>
        <v>0</v>
      </c>
      <c r="I18" s="49">
        <f>IF(I$2='WLC Scoring - Individual scores'!$C18,'WLC Scoring - Individual scores'!$J18,0)</f>
        <v>0</v>
      </c>
      <c r="J18" s="49">
        <f>IF(J$2='WLC Scoring - Individual scores'!$C18,'WLC Scoring - Individual scores'!$J18,0)</f>
        <v>0</v>
      </c>
      <c r="K18" s="49">
        <f>IF(K$2='WLC Scoring - Individual scores'!$C18,'WLC Scoring - Individual scores'!$J18,0)</f>
        <v>0</v>
      </c>
      <c r="L18" s="49">
        <f>IF(L$2='WLC Scoring - Individual scores'!$C18,'WLC Scoring - Individual scores'!$J18,0)</f>
        <v>0</v>
      </c>
      <c r="M18" s="49">
        <f>IF(M$2='WLC Scoring - Individual scores'!$C18,'WLC Scoring - Individual scores'!$J18,0)</f>
        <v>0</v>
      </c>
      <c r="N18" s="49">
        <f>IF(N$2='WLC Scoring - Individual scores'!$C18,'WLC Scoring - Individual scores'!$J18,0)</f>
        <v>0</v>
      </c>
      <c r="O18" s="49">
        <f>IF(O$2='WLC Scoring - Individual scores'!$C18,'WLC Scoring - Individual scores'!$J18,0)</f>
        <v>0</v>
      </c>
      <c r="P18" s="49">
        <f>IF(P$2='WLC Scoring - Individual scores'!$C18,'WLC Scoring - Individual scores'!$J18,0)</f>
        <v>0</v>
      </c>
      <c r="Q18" s="49">
        <f>IF(Q$2='WLC Scoring - Individual scores'!$C18,'WLC Scoring - Individual scores'!$J18,0)</f>
        <v>0</v>
      </c>
      <c r="R18" s="49">
        <f>IF(R$2='WLC Scoring - Individual scores'!$C18,'WLC Scoring - Individual scores'!$J18,0)</f>
        <v>17</v>
      </c>
      <c r="S18" s="49">
        <f>IF(S$2='WLC Scoring - Individual scores'!$C18,'WLC Scoring - Individual scores'!$J18,0)</f>
        <v>0</v>
      </c>
      <c r="T18" s="49">
        <f>IF(T$2='WLC Scoring - Individual scores'!$C18,'WLC Scoring - Individual scores'!$J18,0)</f>
        <v>0</v>
      </c>
      <c r="U18" s="49">
        <f>IF(U$2='WLC Scoring - Individual scores'!$C18,'WLC Scoring - Individual scores'!$J18,0)</f>
        <v>0</v>
      </c>
      <c r="V18" s="49">
        <f>IF(V$2='WLC Scoring - Individual scores'!$C18,'WLC Scoring - Individual scores'!$J18,0)</f>
        <v>0</v>
      </c>
      <c r="W18" s="49">
        <f>IF(W$2='WLC Scoring - Individual scores'!$C18,'WLC Scoring - Individual scores'!$J18,0)</f>
        <v>0</v>
      </c>
    </row>
    <row r="19" ht="20.25" customHeight="1">
      <c r="A19" s="47">
        <v>17</v>
      </c>
      <c r="B19" s="48">
        <f>IF(B$2='WLC Scoring - Individual scores'!$C19,'WLC Scoring - Individual scores'!$J19,0)</f>
        <v>0</v>
      </c>
      <c r="C19" s="48">
        <f>IF(C$2='WLC Scoring - Individual scores'!$C19,'WLC Scoring - Individual scores'!$J19,0)</f>
        <v>0</v>
      </c>
      <c r="D19" s="48">
        <f>IF(D$2='WLC Scoring - Individual scores'!$C19,'WLC Scoring - Individual scores'!$J19,0)</f>
        <v>0</v>
      </c>
      <c r="E19" s="48">
        <f>IF(E$2='WLC Scoring - Individual scores'!$C19,'WLC Scoring - Individual scores'!$J19,0)</f>
        <v>0</v>
      </c>
      <c r="F19" s="48">
        <f>IF(F$2='WLC Scoring - Individual scores'!$C19,'WLC Scoring - Individual scores'!$J19,0)</f>
        <v>0</v>
      </c>
      <c r="G19" s="48">
        <f>IF(G$2='WLC Scoring - Individual scores'!$C19,'WLC Scoring - Individual scores'!$J19,0)</f>
        <v>0</v>
      </c>
      <c r="H19" s="48">
        <f>IF(H$2='WLC Scoring - Individual scores'!$C19,'WLC Scoring - Individual scores'!$J19,0)</f>
        <v>0</v>
      </c>
      <c r="I19" s="48">
        <f>IF(I$2='WLC Scoring - Individual scores'!$C19,'WLC Scoring - Individual scores'!$J19,0)</f>
        <v>0</v>
      </c>
      <c r="J19" s="48">
        <f>IF(J$2='WLC Scoring - Individual scores'!$C19,'WLC Scoring - Individual scores'!$J19,0)</f>
        <v>0</v>
      </c>
      <c r="K19" s="48">
        <f>IF(K$2='WLC Scoring - Individual scores'!$C19,'WLC Scoring - Individual scores'!$J19,0)</f>
        <v>0</v>
      </c>
      <c r="L19" s="48">
        <f>IF(L$2='WLC Scoring - Individual scores'!$C19,'WLC Scoring - Individual scores'!$J19,0)</f>
        <v>0</v>
      </c>
      <c r="M19" s="48">
        <f>IF(M$2='WLC Scoring - Individual scores'!$C19,'WLC Scoring - Individual scores'!$J19,0)</f>
        <v>0</v>
      </c>
      <c r="N19" s="48">
        <f>IF(N$2='WLC Scoring - Individual scores'!$C19,'WLC Scoring - Individual scores'!$J19,0)</f>
        <v>0</v>
      </c>
      <c r="O19" s="48">
        <f>IF(O$2='WLC Scoring - Individual scores'!$C19,'WLC Scoring - Individual scores'!$J19,0)</f>
        <v>0</v>
      </c>
      <c r="P19" s="48">
        <f>IF(P$2='WLC Scoring - Individual scores'!$C19,'WLC Scoring - Individual scores'!$J19,0)</f>
        <v>0</v>
      </c>
      <c r="Q19" s="48">
        <f>IF(Q$2='WLC Scoring - Individual scores'!$C19,'WLC Scoring - Individual scores'!$J19,0)</f>
        <v>0</v>
      </c>
      <c r="R19" s="48">
        <f>IF(R$2='WLC Scoring - Individual scores'!$C19,'WLC Scoring - Individual scores'!$J19,0)</f>
        <v>0</v>
      </c>
      <c r="S19" s="48">
        <f>IF(S$2='WLC Scoring - Individual scores'!$C19,'WLC Scoring - Individual scores'!$J19,0)</f>
        <v>0</v>
      </c>
      <c r="T19" s="48">
        <f>IF(T$2='WLC Scoring - Individual scores'!$C19,'WLC Scoring - Individual scores'!$J19,0)</f>
        <v>0</v>
      </c>
      <c r="U19" s="48">
        <f>IF(U$2='WLC Scoring - Individual scores'!$C19,'WLC Scoring - Individual scores'!$J19,0)</f>
        <v>0</v>
      </c>
      <c r="V19" s="48">
        <f>IF(V$2='WLC Scoring - Individual scores'!$C19,'WLC Scoring - Individual scores'!$J19,0)</f>
        <v>0</v>
      </c>
      <c r="W19" s="48">
        <f>IF(W$2='WLC Scoring - Individual scores'!$C19,'WLC Scoring - Individual scores'!$J19,0)</f>
        <v>17</v>
      </c>
    </row>
    <row r="20" ht="20.25" customHeight="1">
      <c r="A20" s="47">
        <v>18</v>
      </c>
      <c r="B20" s="49">
        <f>IF(B$2='WLC Scoring - Individual scores'!$C20,'WLC Scoring - Individual scores'!$J20,0)</f>
        <v>0</v>
      </c>
      <c r="C20" s="49">
        <f>IF(C$2='WLC Scoring - Individual scores'!$C20,'WLC Scoring - Individual scores'!$J20,0)</f>
        <v>0</v>
      </c>
      <c r="D20" s="49">
        <f>IF(D$2='WLC Scoring - Individual scores'!$C20,'WLC Scoring - Individual scores'!$J20,0)</f>
        <v>0</v>
      </c>
      <c r="E20" s="49">
        <f>IF(E$2='WLC Scoring - Individual scores'!$C20,'WLC Scoring - Individual scores'!$J20,0)</f>
        <v>0</v>
      </c>
      <c r="F20" s="49">
        <f>IF(F$2='WLC Scoring - Individual scores'!$C20,'WLC Scoring - Individual scores'!$J20,0)</f>
        <v>0</v>
      </c>
      <c r="G20" s="49">
        <f>IF(G$2='WLC Scoring - Individual scores'!$C20,'WLC Scoring - Individual scores'!$J20,0)</f>
        <v>0</v>
      </c>
      <c r="H20" s="49">
        <f>IF(H$2='WLC Scoring - Individual scores'!$C20,'WLC Scoring - Individual scores'!$J20,0)</f>
        <v>0</v>
      </c>
      <c r="I20" s="49">
        <f>IF(I$2='WLC Scoring - Individual scores'!$C20,'WLC Scoring - Individual scores'!$J20,0)</f>
        <v>0</v>
      </c>
      <c r="J20" s="49">
        <f>IF(J$2='WLC Scoring - Individual scores'!$C20,'WLC Scoring - Individual scores'!$J20,0)</f>
        <v>0</v>
      </c>
      <c r="K20" s="49">
        <f>IF(K$2='WLC Scoring - Individual scores'!$C20,'WLC Scoring - Individual scores'!$J20,0)</f>
        <v>0</v>
      </c>
      <c r="L20" s="49">
        <f>IF(L$2='WLC Scoring - Individual scores'!$C20,'WLC Scoring - Individual scores'!$J20,0)</f>
        <v>0</v>
      </c>
      <c r="M20" s="49">
        <f>IF(M$2='WLC Scoring - Individual scores'!$C20,'WLC Scoring - Individual scores'!$J20,0)</f>
        <v>0</v>
      </c>
      <c r="N20" s="49">
        <f>IF(N$2='WLC Scoring - Individual scores'!$C20,'WLC Scoring - Individual scores'!$J20,0)</f>
        <v>0</v>
      </c>
      <c r="O20" s="49">
        <f>IF(O$2='WLC Scoring - Individual scores'!$C20,'WLC Scoring - Individual scores'!$J20,0)</f>
        <v>0</v>
      </c>
      <c r="P20" s="49">
        <f>IF(P$2='WLC Scoring - Individual scores'!$C20,'WLC Scoring - Individual scores'!$J20,0)</f>
        <v>0</v>
      </c>
      <c r="Q20" s="49">
        <f>IF(Q$2='WLC Scoring - Individual scores'!$C20,'WLC Scoring - Individual scores'!$J20,0)</f>
        <v>0</v>
      </c>
      <c r="R20" s="49">
        <f>IF(R$2='WLC Scoring - Individual scores'!$C20,'WLC Scoring - Individual scores'!$J20,0)</f>
        <v>0</v>
      </c>
      <c r="S20" s="49">
        <f>IF(S$2='WLC Scoring - Individual scores'!$C20,'WLC Scoring - Individual scores'!$J20,0)</f>
        <v>0</v>
      </c>
      <c r="T20" s="49">
        <f>IF(T$2='WLC Scoring - Individual scores'!$C20,'WLC Scoring - Individual scores'!$J20,0)</f>
        <v>0</v>
      </c>
      <c r="U20" s="49">
        <f>IF(U$2='WLC Scoring - Individual scores'!$C20,'WLC Scoring - Individual scores'!$J20,0)</f>
        <v>0</v>
      </c>
      <c r="V20" s="49">
        <f>IF(V$2='WLC Scoring - Individual scores'!$C20,'WLC Scoring - Individual scores'!$J20,0)</f>
        <v>0</v>
      </c>
      <c r="W20" s="49">
        <f>IF(W$2='WLC Scoring - Individual scores'!$C20,'WLC Scoring - Individual scores'!$J20,0)</f>
        <v>17</v>
      </c>
    </row>
    <row r="21" ht="20.25" customHeight="1">
      <c r="A21" s="47">
        <v>19</v>
      </c>
      <c r="B21" s="48">
        <f>IF(B$2='WLC Scoring - Individual scores'!$C21,'WLC Scoring - Individual scores'!$J21,0)</f>
        <v>0</v>
      </c>
      <c r="C21" s="48">
        <f>IF(C$2='WLC Scoring - Individual scores'!$C21,'WLC Scoring - Individual scores'!$J21,0)</f>
        <v>0</v>
      </c>
      <c r="D21" s="48">
        <f>IF(D$2='WLC Scoring - Individual scores'!$C21,'WLC Scoring - Individual scores'!$J21,0)</f>
        <v>0</v>
      </c>
      <c r="E21" s="48">
        <f>IF(E$2='WLC Scoring - Individual scores'!$C21,'WLC Scoring - Individual scores'!$J21,0)</f>
        <v>0</v>
      </c>
      <c r="F21" s="48">
        <f>IF(F$2='WLC Scoring - Individual scores'!$C21,'WLC Scoring - Individual scores'!$J21,0)</f>
        <v>0</v>
      </c>
      <c r="G21" s="48">
        <f>IF(G$2='WLC Scoring - Individual scores'!$C21,'WLC Scoring - Individual scores'!$J21,0)</f>
        <v>0</v>
      </c>
      <c r="H21" s="48">
        <f>IF(H$2='WLC Scoring - Individual scores'!$C21,'WLC Scoring - Individual scores'!$J21,0)</f>
        <v>0</v>
      </c>
      <c r="I21" s="48">
        <f>IF(I$2='WLC Scoring - Individual scores'!$C21,'WLC Scoring - Individual scores'!$J21,0)</f>
        <v>0</v>
      </c>
      <c r="J21" s="48">
        <f>IF(J$2='WLC Scoring - Individual scores'!$C21,'WLC Scoring - Individual scores'!$J21,0)</f>
        <v>0</v>
      </c>
      <c r="K21" s="48">
        <f>IF(K$2='WLC Scoring - Individual scores'!$C21,'WLC Scoring - Individual scores'!$J21,0)</f>
        <v>0</v>
      </c>
      <c r="L21" s="48">
        <f>IF(L$2='WLC Scoring - Individual scores'!$C21,'WLC Scoring - Individual scores'!$J21,0)</f>
        <v>0</v>
      </c>
      <c r="M21" s="48">
        <f>IF(M$2='WLC Scoring - Individual scores'!$C21,'WLC Scoring - Individual scores'!$J21,0)</f>
        <v>0</v>
      </c>
      <c r="N21" s="48">
        <f>IF(N$2='WLC Scoring - Individual scores'!$C21,'WLC Scoring - Individual scores'!$J21,0)</f>
        <v>0</v>
      </c>
      <c r="O21" s="48">
        <f>IF(O$2='WLC Scoring - Individual scores'!$C21,'WLC Scoring - Individual scores'!$J21,0)</f>
        <v>0</v>
      </c>
      <c r="P21" s="48">
        <f>IF(P$2='WLC Scoring - Individual scores'!$C21,'WLC Scoring - Individual scores'!$J21,0)</f>
        <v>0</v>
      </c>
      <c r="Q21" s="48">
        <f>IF(Q$2='WLC Scoring - Individual scores'!$C21,'WLC Scoring - Individual scores'!$J21,0)</f>
        <v>0</v>
      </c>
      <c r="R21" s="48">
        <f>IF(R$2='WLC Scoring - Individual scores'!$C21,'WLC Scoring - Individual scores'!$J21,0)</f>
        <v>0</v>
      </c>
      <c r="S21" s="48">
        <f>IF(S$2='WLC Scoring - Individual scores'!$C21,'WLC Scoring - Individual scores'!$J21,0)</f>
        <v>0</v>
      </c>
      <c r="T21" s="48">
        <f>IF(T$2='WLC Scoring - Individual scores'!$C21,'WLC Scoring - Individual scores'!$J21,0)</f>
        <v>0</v>
      </c>
      <c r="U21" s="48">
        <f>IF(U$2='WLC Scoring - Individual scores'!$C21,'WLC Scoring - Individual scores'!$J21,0)</f>
        <v>0</v>
      </c>
      <c r="V21" s="48">
        <f>IF(V$2='WLC Scoring - Individual scores'!$C21,'WLC Scoring - Individual scores'!$J21,0)</f>
        <v>0</v>
      </c>
      <c r="W21" s="48">
        <f>IF(W$2='WLC Scoring - Individual scores'!$C21,'WLC Scoring - Individual scores'!$J21,0)</f>
        <v>16</v>
      </c>
    </row>
    <row r="22" ht="20.25" customHeight="1">
      <c r="A22" s="47">
        <v>20</v>
      </c>
      <c r="B22" s="49">
        <f>IF(B$2='WLC Scoring - Individual scores'!$C22,'WLC Scoring - Individual scores'!$J22,0)</f>
        <v>0</v>
      </c>
      <c r="C22" s="49">
        <f>IF(C$2='WLC Scoring - Individual scores'!$C22,'WLC Scoring - Individual scores'!$J22,0)</f>
        <v>0</v>
      </c>
      <c r="D22" s="49">
        <f>IF(D$2='WLC Scoring - Individual scores'!$C22,'WLC Scoring - Individual scores'!$J22,0)</f>
        <v>0</v>
      </c>
      <c r="E22" s="49">
        <f>IF(E$2='WLC Scoring - Individual scores'!$C22,'WLC Scoring - Individual scores'!$J22,0)</f>
        <v>0</v>
      </c>
      <c r="F22" s="49">
        <f>IF(F$2='WLC Scoring - Individual scores'!$C22,'WLC Scoring - Individual scores'!$J22,0)</f>
        <v>0</v>
      </c>
      <c r="G22" s="49">
        <f>IF(G$2='WLC Scoring - Individual scores'!$C22,'WLC Scoring - Individual scores'!$J22,0)</f>
        <v>0</v>
      </c>
      <c r="H22" s="49">
        <f>IF(H$2='WLC Scoring - Individual scores'!$C22,'WLC Scoring - Individual scores'!$J22,0)</f>
        <v>0</v>
      </c>
      <c r="I22" s="49">
        <f>IF(I$2='WLC Scoring - Individual scores'!$C22,'WLC Scoring - Individual scores'!$J22,0)</f>
        <v>0</v>
      </c>
      <c r="J22" s="49">
        <f>IF(J$2='WLC Scoring - Individual scores'!$C22,'WLC Scoring - Individual scores'!$J22,0)</f>
        <v>0</v>
      </c>
      <c r="K22" s="49">
        <f>IF(K$2='WLC Scoring - Individual scores'!$C22,'WLC Scoring - Individual scores'!$J22,0)</f>
        <v>0</v>
      </c>
      <c r="L22" s="49">
        <f>IF(L$2='WLC Scoring - Individual scores'!$C22,'WLC Scoring - Individual scores'!$J22,0)</f>
        <v>0</v>
      </c>
      <c r="M22" s="49">
        <f>IF(M$2='WLC Scoring - Individual scores'!$C22,'WLC Scoring - Individual scores'!$J22,0)</f>
        <v>0</v>
      </c>
      <c r="N22" s="49">
        <f>IF(N$2='WLC Scoring - Individual scores'!$C22,'WLC Scoring - Individual scores'!$J22,0)</f>
        <v>0</v>
      </c>
      <c r="O22" s="49">
        <f>IF(O$2='WLC Scoring - Individual scores'!$C22,'WLC Scoring - Individual scores'!$J22,0)</f>
        <v>0</v>
      </c>
      <c r="P22" s="49">
        <f>IF(P$2='WLC Scoring - Individual scores'!$C22,'WLC Scoring - Individual scores'!$J22,0)</f>
        <v>0</v>
      </c>
      <c r="Q22" s="49">
        <f>IF(Q$2='WLC Scoring - Individual scores'!$C22,'WLC Scoring - Individual scores'!$J22,0)</f>
        <v>0</v>
      </c>
      <c r="R22" s="49">
        <f>IF(R$2='WLC Scoring - Individual scores'!$C22,'WLC Scoring - Individual scores'!$J22,0)</f>
        <v>16</v>
      </c>
      <c r="S22" s="49">
        <f>IF(S$2='WLC Scoring - Individual scores'!$C22,'WLC Scoring - Individual scores'!$J22,0)</f>
        <v>0</v>
      </c>
      <c r="T22" s="49">
        <f>IF(T$2='WLC Scoring - Individual scores'!$C22,'WLC Scoring - Individual scores'!$J22,0)</f>
        <v>0</v>
      </c>
      <c r="U22" s="49">
        <f>IF(U$2='WLC Scoring - Individual scores'!$C22,'WLC Scoring - Individual scores'!$J22,0)</f>
        <v>0</v>
      </c>
      <c r="V22" s="49">
        <f>IF(V$2='WLC Scoring - Individual scores'!$C22,'WLC Scoring - Individual scores'!$J22,0)</f>
        <v>0</v>
      </c>
      <c r="W22" s="49">
        <f>IF(W$2='WLC Scoring - Individual scores'!$C22,'WLC Scoring - Individual scores'!$J22,0)</f>
        <v>0</v>
      </c>
    </row>
    <row r="23" ht="20.25" customHeight="1">
      <c r="A23" s="47">
        <v>21</v>
      </c>
      <c r="B23" s="48">
        <f>IF(B$2='WLC Scoring - Individual scores'!$C23,'WLC Scoring - Individual scores'!$J23,0)</f>
        <v>0</v>
      </c>
      <c r="C23" s="48">
        <f>IF(C$2='WLC Scoring - Individual scores'!$C23,'WLC Scoring - Individual scores'!$J23,0)</f>
        <v>0</v>
      </c>
      <c r="D23" s="48">
        <f>IF(D$2='WLC Scoring - Individual scores'!$C23,'WLC Scoring - Individual scores'!$J23,0)</f>
        <v>0</v>
      </c>
      <c r="E23" s="48">
        <f>IF(E$2='WLC Scoring - Individual scores'!$C23,'WLC Scoring - Individual scores'!$J23,0)</f>
        <v>0</v>
      </c>
      <c r="F23" s="48">
        <f>IF(F$2='WLC Scoring - Individual scores'!$C23,'WLC Scoring - Individual scores'!$J23,0)</f>
        <v>0</v>
      </c>
      <c r="G23" s="48">
        <f>IF(G$2='WLC Scoring - Individual scores'!$C23,'WLC Scoring - Individual scores'!$J23,0)</f>
        <v>0</v>
      </c>
      <c r="H23" s="48">
        <f>IF(H$2='WLC Scoring - Individual scores'!$C23,'WLC Scoring - Individual scores'!$J23,0)</f>
        <v>0</v>
      </c>
      <c r="I23" s="48">
        <f>IF(I$2='WLC Scoring - Individual scores'!$C23,'WLC Scoring - Individual scores'!$J23,0)</f>
        <v>0</v>
      </c>
      <c r="J23" s="48">
        <f>IF(J$2='WLC Scoring - Individual scores'!$C23,'WLC Scoring - Individual scores'!$J23,0)</f>
        <v>15</v>
      </c>
      <c r="K23" s="48">
        <f>IF(K$2='WLC Scoring - Individual scores'!$C23,'WLC Scoring - Individual scores'!$J23,0)</f>
        <v>0</v>
      </c>
      <c r="L23" s="48">
        <f>IF(L$2='WLC Scoring - Individual scores'!$C23,'WLC Scoring - Individual scores'!$J23,0)</f>
        <v>0</v>
      </c>
      <c r="M23" s="48">
        <f>IF(M$2='WLC Scoring - Individual scores'!$C23,'WLC Scoring - Individual scores'!$J23,0)</f>
        <v>0</v>
      </c>
      <c r="N23" s="48">
        <f>IF(N$2='WLC Scoring - Individual scores'!$C23,'WLC Scoring - Individual scores'!$J23,0)</f>
        <v>0</v>
      </c>
      <c r="O23" s="48">
        <f>IF(O$2='WLC Scoring - Individual scores'!$C23,'WLC Scoring - Individual scores'!$J23,0)</f>
        <v>0</v>
      </c>
      <c r="P23" s="48">
        <f>IF(P$2='WLC Scoring - Individual scores'!$C23,'WLC Scoring - Individual scores'!$J23,0)</f>
        <v>0</v>
      </c>
      <c r="Q23" s="48">
        <f>IF(Q$2='WLC Scoring - Individual scores'!$C23,'WLC Scoring - Individual scores'!$J23,0)</f>
        <v>0</v>
      </c>
      <c r="R23" s="48">
        <f>IF(R$2='WLC Scoring - Individual scores'!$C23,'WLC Scoring - Individual scores'!$J23,0)</f>
        <v>0</v>
      </c>
      <c r="S23" s="48">
        <f>IF(S$2='WLC Scoring - Individual scores'!$C23,'WLC Scoring - Individual scores'!$J23,0)</f>
        <v>0</v>
      </c>
      <c r="T23" s="48">
        <f>IF(T$2='WLC Scoring - Individual scores'!$C23,'WLC Scoring - Individual scores'!$J23,0)</f>
        <v>0</v>
      </c>
      <c r="U23" s="48">
        <f>IF(U$2='WLC Scoring - Individual scores'!$C23,'WLC Scoring - Individual scores'!$J23,0)</f>
        <v>0</v>
      </c>
      <c r="V23" s="48">
        <f>IF(V$2='WLC Scoring - Individual scores'!$C23,'WLC Scoring - Individual scores'!$J23,0)</f>
        <v>0</v>
      </c>
      <c r="W23" s="48">
        <f>IF(W$2='WLC Scoring - Individual scores'!$C23,'WLC Scoring - Individual scores'!$J23,0)</f>
        <v>0</v>
      </c>
    </row>
    <row r="24" ht="20.25" customHeight="1">
      <c r="A24" s="47">
        <v>22</v>
      </c>
      <c r="B24" s="49">
        <f>IF(B$2='WLC Scoring - Individual scores'!$C24,'WLC Scoring - Individual scores'!$J24,0)</f>
        <v>0</v>
      </c>
      <c r="C24" s="49">
        <f>IF(C$2='WLC Scoring - Individual scores'!$C24,'WLC Scoring - Individual scores'!$J24,0)</f>
        <v>0</v>
      </c>
      <c r="D24" s="49">
        <f>IF(D$2='WLC Scoring - Individual scores'!$C24,'WLC Scoring - Individual scores'!$J24,0)</f>
        <v>0</v>
      </c>
      <c r="E24" s="49">
        <f>IF(E$2='WLC Scoring - Individual scores'!$C24,'WLC Scoring - Individual scores'!$J24,0)</f>
        <v>0</v>
      </c>
      <c r="F24" s="49">
        <f>IF(F$2='WLC Scoring - Individual scores'!$C24,'WLC Scoring - Individual scores'!$J24,0)</f>
        <v>0</v>
      </c>
      <c r="G24" s="49">
        <f>IF(G$2='WLC Scoring - Individual scores'!$C24,'WLC Scoring - Individual scores'!$J24,0)</f>
        <v>0</v>
      </c>
      <c r="H24" s="49">
        <f>IF(H$2='WLC Scoring - Individual scores'!$C24,'WLC Scoring - Individual scores'!$J24,0)</f>
        <v>0</v>
      </c>
      <c r="I24" s="49">
        <f>IF(I$2='WLC Scoring - Individual scores'!$C24,'WLC Scoring - Individual scores'!$J24,0)</f>
        <v>0</v>
      </c>
      <c r="J24" s="49">
        <f>IF(J$2='WLC Scoring - Individual scores'!$C24,'WLC Scoring - Individual scores'!$J24,0)</f>
        <v>0</v>
      </c>
      <c r="K24" s="49">
        <f>IF(K$2='WLC Scoring - Individual scores'!$C24,'WLC Scoring - Individual scores'!$J24,0)</f>
        <v>0</v>
      </c>
      <c r="L24" s="49">
        <f>IF(L$2='WLC Scoring - Individual scores'!$C24,'WLC Scoring - Individual scores'!$J24,0)</f>
        <v>0</v>
      </c>
      <c r="M24" s="49">
        <f>IF(M$2='WLC Scoring - Individual scores'!$C24,'WLC Scoring - Individual scores'!$J24,0)</f>
        <v>0</v>
      </c>
      <c r="N24" s="49">
        <f>IF(N$2='WLC Scoring - Individual scores'!$C24,'WLC Scoring - Individual scores'!$J24,0)</f>
        <v>15</v>
      </c>
      <c r="O24" s="49">
        <f>IF(O$2='WLC Scoring - Individual scores'!$C24,'WLC Scoring - Individual scores'!$J24,0)</f>
        <v>0</v>
      </c>
      <c r="P24" s="49">
        <f>IF(P$2='WLC Scoring - Individual scores'!$C24,'WLC Scoring - Individual scores'!$J24,0)</f>
        <v>0</v>
      </c>
      <c r="Q24" s="49">
        <f>IF(Q$2='WLC Scoring - Individual scores'!$C24,'WLC Scoring - Individual scores'!$J24,0)</f>
        <v>0</v>
      </c>
      <c r="R24" s="49">
        <f>IF(R$2='WLC Scoring - Individual scores'!$C24,'WLC Scoring - Individual scores'!$J24,0)</f>
        <v>0</v>
      </c>
      <c r="S24" s="49">
        <f>IF(S$2='WLC Scoring - Individual scores'!$C24,'WLC Scoring - Individual scores'!$J24,0)</f>
        <v>0</v>
      </c>
      <c r="T24" s="49">
        <f>IF(T$2='WLC Scoring - Individual scores'!$C24,'WLC Scoring - Individual scores'!$J24,0)</f>
        <v>0</v>
      </c>
      <c r="U24" s="49">
        <f>IF(U$2='WLC Scoring - Individual scores'!$C24,'WLC Scoring - Individual scores'!$J24,0)</f>
        <v>0</v>
      </c>
      <c r="V24" s="49">
        <f>IF(V$2='WLC Scoring - Individual scores'!$C24,'WLC Scoring - Individual scores'!$J24,0)</f>
        <v>0</v>
      </c>
      <c r="W24" s="49">
        <f>IF(W$2='WLC Scoring - Individual scores'!$C24,'WLC Scoring - Individual scores'!$J24,0)</f>
        <v>0</v>
      </c>
    </row>
    <row r="25" ht="20.25" customHeight="1">
      <c r="A25" s="47">
        <v>23</v>
      </c>
      <c r="B25" s="48">
        <f>IF(B$2='WLC Scoring - Individual scores'!$C25,'WLC Scoring - Individual scores'!$J25,0)</f>
        <v>0</v>
      </c>
      <c r="C25" s="48">
        <f>IF(C$2='WLC Scoring - Individual scores'!$C25,'WLC Scoring - Individual scores'!$J25,0)</f>
        <v>0</v>
      </c>
      <c r="D25" s="48">
        <f>IF(D$2='WLC Scoring - Individual scores'!$C25,'WLC Scoring - Individual scores'!$J25,0)</f>
        <v>0</v>
      </c>
      <c r="E25" s="48">
        <f>IF(E$2='WLC Scoring - Individual scores'!$C25,'WLC Scoring - Individual scores'!$J25,0)</f>
        <v>0</v>
      </c>
      <c r="F25" s="48">
        <f>IF(F$2='WLC Scoring - Individual scores'!$C25,'WLC Scoring - Individual scores'!$J25,0)</f>
        <v>0</v>
      </c>
      <c r="G25" s="48">
        <f>IF(G$2='WLC Scoring - Individual scores'!$C25,'WLC Scoring - Individual scores'!$J25,0)</f>
        <v>0</v>
      </c>
      <c r="H25" s="48">
        <f>IF(H$2='WLC Scoring - Individual scores'!$C25,'WLC Scoring - Individual scores'!$J25,0)</f>
        <v>0</v>
      </c>
      <c r="I25" s="48">
        <f>IF(I$2='WLC Scoring - Individual scores'!$C25,'WLC Scoring - Individual scores'!$J25,0)</f>
        <v>0</v>
      </c>
      <c r="J25" s="48">
        <f>IF(J$2='WLC Scoring - Individual scores'!$C25,'WLC Scoring - Individual scores'!$J25,0)</f>
        <v>0</v>
      </c>
      <c r="K25" s="48">
        <f>IF(K$2='WLC Scoring - Individual scores'!$C25,'WLC Scoring - Individual scores'!$J25,0)</f>
        <v>0</v>
      </c>
      <c r="L25" s="48">
        <f>IF(L$2='WLC Scoring - Individual scores'!$C25,'WLC Scoring - Individual scores'!$J25,0)</f>
        <v>0</v>
      </c>
      <c r="M25" s="48">
        <f>IF(M$2='WLC Scoring - Individual scores'!$C25,'WLC Scoring - Individual scores'!$J25,0)</f>
        <v>0</v>
      </c>
      <c r="N25" s="48">
        <f>IF(N$2='WLC Scoring - Individual scores'!$C25,'WLC Scoring - Individual scores'!$J25,0)</f>
        <v>0</v>
      </c>
      <c r="O25" s="48">
        <f>IF(O$2='WLC Scoring - Individual scores'!$C25,'WLC Scoring - Individual scores'!$J25,0)</f>
        <v>0</v>
      </c>
      <c r="P25" s="48">
        <f>IF(P$2='WLC Scoring - Individual scores'!$C25,'WLC Scoring - Individual scores'!$J25,0)</f>
        <v>15</v>
      </c>
      <c r="Q25" s="48">
        <f>IF(Q$2='WLC Scoring - Individual scores'!$C25,'WLC Scoring - Individual scores'!$J25,0)</f>
        <v>0</v>
      </c>
      <c r="R25" s="48">
        <f>IF(R$2='WLC Scoring - Individual scores'!$C25,'WLC Scoring - Individual scores'!$J25,0)</f>
        <v>0</v>
      </c>
      <c r="S25" s="48">
        <f>IF(S$2='WLC Scoring - Individual scores'!$C25,'WLC Scoring - Individual scores'!$J25,0)</f>
        <v>0</v>
      </c>
      <c r="T25" s="48">
        <f>IF(T$2='WLC Scoring - Individual scores'!$C25,'WLC Scoring - Individual scores'!$J25,0)</f>
        <v>0</v>
      </c>
      <c r="U25" s="48">
        <f>IF(U$2='WLC Scoring - Individual scores'!$C25,'WLC Scoring - Individual scores'!$J25,0)</f>
        <v>0</v>
      </c>
      <c r="V25" s="48">
        <f>IF(V$2='WLC Scoring - Individual scores'!$C25,'WLC Scoring - Individual scores'!$J25,0)</f>
        <v>0</v>
      </c>
      <c r="W25" s="48">
        <f>IF(W$2='WLC Scoring - Individual scores'!$C25,'WLC Scoring - Individual scores'!$J25,0)</f>
        <v>0</v>
      </c>
    </row>
    <row r="26" ht="20.25" customHeight="1">
      <c r="A26" s="47">
        <v>24</v>
      </c>
      <c r="B26" s="49">
        <f>IF(B$2='WLC Scoring - Individual scores'!$C26,'WLC Scoring - Individual scores'!$J26,0)</f>
        <v>0</v>
      </c>
      <c r="C26" s="49">
        <f>IF(C$2='WLC Scoring - Individual scores'!$C26,'WLC Scoring - Individual scores'!$J26,0)</f>
        <v>0</v>
      </c>
      <c r="D26" s="49">
        <f>IF(D$2='WLC Scoring - Individual scores'!$C26,'WLC Scoring - Individual scores'!$J26,0)</f>
        <v>0</v>
      </c>
      <c r="E26" s="49">
        <f>IF(E$2='WLC Scoring - Individual scores'!$C26,'WLC Scoring - Individual scores'!$J26,0)</f>
        <v>0</v>
      </c>
      <c r="F26" s="49">
        <f>IF(F$2='WLC Scoring - Individual scores'!$C26,'WLC Scoring - Individual scores'!$J26,0)</f>
        <v>0</v>
      </c>
      <c r="G26" s="49">
        <f>IF(G$2='WLC Scoring - Individual scores'!$C26,'WLC Scoring - Individual scores'!$J26,0)</f>
        <v>0</v>
      </c>
      <c r="H26" s="49">
        <f>IF(H$2='WLC Scoring - Individual scores'!$C26,'WLC Scoring - Individual scores'!$J26,0)</f>
        <v>0</v>
      </c>
      <c r="I26" s="49">
        <f>IF(I$2='WLC Scoring - Individual scores'!$C26,'WLC Scoring - Individual scores'!$J26,0)</f>
        <v>0</v>
      </c>
      <c r="J26" s="49">
        <f>IF(J$2='WLC Scoring - Individual scores'!$C26,'WLC Scoring - Individual scores'!$J26,0)</f>
        <v>0</v>
      </c>
      <c r="K26" s="49">
        <f>IF(K$2='WLC Scoring - Individual scores'!$C26,'WLC Scoring - Individual scores'!$J26,0)</f>
        <v>0</v>
      </c>
      <c r="L26" s="49">
        <f>IF(L$2='WLC Scoring - Individual scores'!$C26,'WLC Scoring - Individual scores'!$J26,0)</f>
        <v>0</v>
      </c>
      <c r="M26" s="49">
        <f>IF(M$2='WLC Scoring - Individual scores'!$C26,'WLC Scoring - Individual scores'!$J26,0)</f>
        <v>0</v>
      </c>
      <c r="N26" s="49">
        <f>IF(N$2='WLC Scoring - Individual scores'!$C26,'WLC Scoring - Individual scores'!$J26,0)</f>
        <v>0</v>
      </c>
      <c r="O26" s="49">
        <f>IF(O$2='WLC Scoring - Individual scores'!$C26,'WLC Scoring - Individual scores'!$J26,0)</f>
        <v>0</v>
      </c>
      <c r="P26" s="49">
        <f>IF(P$2='WLC Scoring - Individual scores'!$C26,'WLC Scoring - Individual scores'!$J26,0)</f>
        <v>0</v>
      </c>
      <c r="Q26" s="49">
        <f>IF(Q$2='WLC Scoring - Individual scores'!$C26,'WLC Scoring - Individual scores'!$J26,0)</f>
        <v>0</v>
      </c>
      <c r="R26" s="49">
        <f>IF(R$2='WLC Scoring - Individual scores'!$C26,'WLC Scoring - Individual scores'!$J26,0)</f>
        <v>0</v>
      </c>
      <c r="S26" s="49">
        <f>IF(S$2='WLC Scoring - Individual scores'!$C26,'WLC Scoring - Individual scores'!$J26,0)</f>
        <v>0</v>
      </c>
      <c r="T26" s="49">
        <f>IF(T$2='WLC Scoring - Individual scores'!$C26,'WLC Scoring - Individual scores'!$J26,0)</f>
        <v>0</v>
      </c>
      <c r="U26" s="49">
        <f>IF(U$2='WLC Scoring - Individual scores'!$C26,'WLC Scoring - Individual scores'!$J26,0)</f>
        <v>15</v>
      </c>
      <c r="V26" s="49">
        <f>IF(V$2='WLC Scoring - Individual scores'!$C26,'WLC Scoring - Individual scores'!$J26,0)</f>
        <v>0</v>
      </c>
      <c r="W26" s="49">
        <f>IF(W$2='WLC Scoring - Individual scores'!$C26,'WLC Scoring - Individual scores'!$J26,0)</f>
        <v>0</v>
      </c>
    </row>
    <row r="27" ht="20.25" customHeight="1">
      <c r="A27" s="47">
        <v>25</v>
      </c>
      <c r="B27" s="48">
        <f>IF(B$2='WLC Scoring - Individual scores'!$C27,'WLC Scoring - Individual scores'!$J27,0)</f>
        <v>0</v>
      </c>
      <c r="C27" s="48">
        <f>IF(C$2='WLC Scoring - Individual scores'!$C27,'WLC Scoring - Individual scores'!$J27,0)</f>
        <v>0</v>
      </c>
      <c r="D27" s="48">
        <f>IF(D$2='WLC Scoring - Individual scores'!$C27,'WLC Scoring - Individual scores'!$J27,0)</f>
        <v>0</v>
      </c>
      <c r="E27" s="48">
        <f>IF(E$2='WLC Scoring - Individual scores'!$C27,'WLC Scoring - Individual scores'!$J27,0)</f>
        <v>0</v>
      </c>
      <c r="F27" s="48">
        <f>IF(F$2='WLC Scoring - Individual scores'!$C27,'WLC Scoring - Individual scores'!$J27,0)</f>
        <v>0</v>
      </c>
      <c r="G27" s="48">
        <f>IF(G$2='WLC Scoring - Individual scores'!$C27,'WLC Scoring - Individual scores'!$J27,0)</f>
        <v>0</v>
      </c>
      <c r="H27" s="48">
        <f>IF(H$2='WLC Scoring - Individual scores'!$C27,'WLC Scoring - Individual scores'!$J27,0)</f>
        <v>0</v>
      </c>
      <c r="I27" s="48">
        <f>IF(I$2='WLC Scoring - Individual scores'!$C27,'WLC Scoring - Individual scores'!$J27,0)</f>
        <v>0</v>
      </c>
      <c r="J27" s="48">
        <f>IF(J$2='WLC Scoring - Individual scores'!$C27,'WLC Scoring - Individual scores'!$J27,0)</f>
        <v>0</v>
      </c>
      <c r="K27" s="48">
        <f>IF(K$2='WLC Scoring - Individual scores'!$C27,'WLC Scoring - Individual scores'!$J27,0)</f>
        <v>0</v>
      </c>
      <c r="L27" s="48">
        <f>IF(L$2='WLC Scoring - Individual scores'!$C27,'WLC Scoring - Individual scores'!$J27,0)</f>
        <v>0</v>
      </c>
      <c r="M27" s="48">
        <f>IF(M$2='WLC Scoring - Individual scores'!$C27,'WLC Scoring - Individual scores'!$J27,0)</f>
        <v>0</v>
      </c>
      <c r="N27" s="48">
        <f>IF(N$2='WLC Scoring - Individual scores'!$C27,'WLC Scoring - Individual scores'!$J27,0)</f>
        <v>0</v>
      </c>
      <c r="O27" s="48">
        <f>IF(O$2='WLC Scoring - Individual scores'!$C27,'WLC Scoring - Individual scores'!$J27,0)</f>
        <v>14</v>
      </c>
      <c r="P27" s="48">
        <f>IF(P$2='WLC Scoring - Individual scores'!$C27,'WLC Scoring - Individual scores'!$J27,0)</f>
        <v>0</v>
      </c>
      <c r="Q27" s="48">
        <f>IF(Q$2='WLC Scoring - Individual scores'!$C27,'WLC Scoring - Individual scores'!$J27,0)</f>
        <v>0</v>
      </c>
      <c r="R27" s="48">
        <f>IF(R$2='WLC Scoring - Individual scores'!$C27,'WLC Scoring - Individual scores'!$J27,0)</f>
        <v>0</v>
      </c>
      <c r="S27" s="48">
        <f>IF(S$2='WLC Scoring - Individual scores'!$C27,'WLC Scoring - Individual scores'!$J27,0)</f>
        <v>0</v>
      </c>
      <c r="T27" s="48">
        <f>IF(T$2='WLC Scoring - Individual scores'!$C27,'WLC Scoring - Individual scores'!$J27,0)</f>
        <v>0</v>
      </c>
      <c r="U27" s="48">
        <f>IF(U$2='WLC Scoring - Individual scores'!$C27,'WLC Scoring - Individual scores'!$J27,0)</f>
        <v>0</v>
      </c>
      <c r="V27" s="48">
        <f>IF(V$2='WLC Scoring - Individual scores'!$C27,'WLC Scoring - Individual scores'!$J27,0)</f>
        <v>0</v>
      </c>
      <c r="W27" s="48">
        <f>IF(W$2='WLC Scoring - Individual scores'!$C27,'WLC Scoring - Individual scores'!$J27,0)</f>
        <v>0</v>
      </c>
    </row>
    <row r="28" ht="20.25" customHeight="1">
      <c r="A28" s="47">
        <v>26</v>
      </c>
      <c r="B28" s="49">
        <f>IF(B$2='WLC Scoring - Individual scores'!$C28,'WLC Scoring - Individual scores'!$J28,0)</f>
        <v>0</v>
      </c>
      <c r="C28" s="49">
        <f>IF(C$2='WLC Scoring - Individual scores'!$C28,'WLC Scoring - Individual scores'!$J28,0)</f>
        <v>0</v>
      </c>
      <c r="D28" s="49">
        <f>IF(D$2='WLC Scoring - Individual scores'!$C28,'WLC Scoring - Individual scores'!$J28,0)</f>
        <v>0</v>
      </c>
      <c r="E28" s="49">
        <f>IF(E$2='WLC Scoring - Individual scores'!$C28,'WLC Scoring - Individual scores'!$J28,0)</f>
        <v>13</v>
      </c>
      <c r="F28" s="49">
        <f>IF(F$2='WLC Scoring - Individual scores'!$C28,'WLC Scoring - Individual scores'!$J28,0)</f>
        <v>0</v>
      </c>
      <c r="G28" s="49">
        <f>IF(G$2='WLC Scoring - Individual scores'!$C28,'WLC Scoring - Individual scores'!$J28,0)</f>
        <v>0</v>
      </c>
      <c r="H28" s="49">
        <f>IF(H$2='WLC Scoring - Individual scores'!$C28,'WLC Scoring - Individual scores'!$J28,0)</f>
        <v>0</v>
      </c>
      <c r="I28" s="49">
        <f>IF(I$2='WLC Scoring - Individual scores'!$C28,'WLC Scoring - Individual scores'!$J28,0)</f>
        <v>0</v>
      </c>
      <c r="J28" s="49">
        <f>IF(J$2='WLC Scoring - Individual scores'!$C28,'WLC Scoring - Individual scores'!$J28,0)</f>
        <v>0</v>
      </c>
      <c r="K28" s="49">
        <f>IF(K$2='WLC Scoring - Individual scores'!$C28,'WLC Scoring - Individual scores'!$J28,0)</f>
        <v>0</v>
      </c>
      <c r="L28" s="49">
        <f>IF(L$2='WLC Scoring - Individual scores'!$C28,'WLC Scoring - Individual scores'!$J28,0)</f>
        <v>0</v>
      </c>
      <c r="M28" s="49">
        <f>IF(M$2='WLC Scoring - Individual scores'!$C28,'WLC Scoring - Individual scores'!$J28,0)</f>
        <v>0</v>
      </c>
      <c r="N28" s="49">
        <f>IF(N$2='WLC Scoring - Individual scores'!$C28,'WLC Scoring - Individual scores'!$J28,0)</f>
        <v>0</v>
      </c>
      <c r="O28" s="49">
        <f>IF(O$2='WLC Scoring - Individual scores'!$C28,'WLC Scoring - Individual scores'!$J28,0)</f>
        <v>0</v>
      </c>
      <c r="P28" s="49">
        <f>IF(P$2='WLC Scoring - Individual scores'!$C28,'WLC Scoring - Individual scores'!$J28,0)</f>
        <v>0</v>
      </c>
      <c r="Q28" s="49">
        <f>IF(Q$2='WLC Scoring - Individual scores'!$C28,'WLC Scoring - Individual scores'!$J28,0)</f>
        <v>0</v>
      </c>
      <c r="R28" s="49">
        <f>IF(R$2='WLC Scoring - Individual scores'!$C28,'WLC Scoring - Individual scores'!$J28,0)</f>
        <v>0</v>
      </c>
      <c r="S28" s="49">
        <f>IF(S$2='WLC Scoring - Individual scores'!$C28,'WLC Scoring - Individual scores'!$J28,0)</f>
        <v>0</v>
      </c>
      <c r="T28" s="49">
        <f>IF(T$2='WLC Scoring - Individual scores'!$C28,'WLC Scoring - Individual scores'!$J28,0)</f>
        <v>0</v>
      </c>
      <c r="U28" s="49">
        <f>IF(U$2='WLC Scoring - Individual scores'!$C28,'WLC Scoring - Individual scores'!$J28,0)</f>
        <v>0</v>
      </c>
      <c r="V28" s="49">
        <f>IF(V$2='WLC Scoring - Individual scores'!$C28,'WLC Scoring - Individual scores'!$J28,0)</f>
        <v>0</v>
      </c>
      <c r="W28" s="49">
        <f>IF(W$2='WLC Scoring - Individual scores'!$C28,'WLC Scoring - Individual scores'!$J28,0)</f>
        <v>0</v>
      </c>
    </row>
    <row r="29" ht="20.25" customHeight="1">
      <c r="A29" s="47">
        <v>27</v>
      </c>
      <c r="B29" s="48">
        <f>IF(B$2='WLC Scoring - Individual scores'!$C29,'WLC Scoring - Individual scores'!$J29,0)</f>
        <v>0</v>
      </c>
      <c r="C29" s="48">
        <f>IF(C$2='WLC Scoring - Individual scores'!$C29,'WLC Scoring - Individual scores'!$J29,0)</f>
        <v>0</v>
      </c>
      <c r="D29" s="48">
        <f>IF(D$2='WLC Scoring - Individual scores'!$C29,'WLC Scoring - Individual scores'!$J29,0)</f>
        <v>0</v>
      </c>
      <c r="E29" s="48">
        <f>IF(E$2='WLC Scoring - Individual scores'!$C29,'WLC Scoring - Individual scores'!$J29,0)</f>
        <v>0</v>
      </c>
      <c r="F29" s="48">
        <f>IF(F$2='WLC Scoring - Individual scores'!$C29,'WLC Scoring - Individual scores'!$J29,0)</f>
        <v>0</v>
      </c>
      <c r="G29" s="48">
        <f>IF(G$2='WLC Scoring - Individual scores'!$C29,'WLC Scoring - Individual scores'!$J29,0)</f>
        <v>0</v>
      </c>
      <c r="H29" s="48">
        <f>IF(H$2='WLC Scoring - Individual scores'!$C29,'WLC Scoring - Individual scores'!$J29,0)</f>
        <v>13</v>
      </c>
      <c r="I29" s="48">
        <f>IF(I$2='WLC Scoring - Individual scores'!$C29,'WLC Scoring - Individual scores'!$J29,0)</f>
        <v>0</v>
      </c>
      <c r="J29" s="48">
        <f>IF(J$2='WLC Scoring - Individual scores'!$C29,'WLC Scoring - Individual scores'!$J29,0)</f>
        <v>0</v>
      </c>
      <c r="K29" s="48">
        <f>IF(K$2='WLC Scoring - Individual scores'!$C29,'WLC Scoring - Individual scores'!$J29,0)</f>
        <v>0</v>
      </c>
      <c r="L29" s="48">
        <f>IF(L$2='WLC Scoring - Individual scores'!$C29,'WLC Scoring - Individual scores'!$J29,0)</f>
        <v>0</v>
      </c>
      <c r="M29" s="48">
        <f>IF(M$2='WLC Scoring - Individual scores'!$C29,'WLC Scoring - Individual scores'!$J29,0)</f>
        <v>0</v>
      </c>
      <c r="N29" s="48">
        <f>IF(N$2='WLC Scoring - Individual scores'!$C29,'WLC Scoring - Individual scores'!$J29,0)</f>
        <v>0</v>
      </c>
      <c r="O29" s="48">
        <f>IF(O$2='WLC Scoring - Individual scores'!$C29,'WLC Scoring - Individual scores'!$J29,0)</f>
        <v>0</v>
      </c>
      <c r="P29" s="48">
        <f>IF(P$2='WLC Scoring - Individual scores'!$C29,'WLC Scoring - Individual scores'!$J29,0)</f>
        <v>0</v>
      </c>
      <c r="Q29" s="48">
        <f>IF(Q$2='WLC Scoring - Individual scores'!$C29,'WLC Scoring - Individual scores'!$J29,0)</f>
        <v>0</v>
      </c>
      <c r="R29" s="48">
        <f>IF(R$2='WLC Scoring - Individual scores'!$C29,'WLC Scoring - Individual scores'!$J29,0)</f>
        <v>0</v>
      </c>
      <c r="S29" s="48">
        <f>IF(S$2='WLC Scoring - Individual scores'!$C29,'WLC Scoring - Individual scores'!$J29,0)</f>
        <v>0</v>
      </c>
      <c r="T29" s="48">
        <f>IF(T$2='WLC Scoring - Individual scores'!$C29,'WLC Scoring - Individual scores'!$J29,0)</f>
        <v>0</v>
      </c>
      <c r="U29" s="48">
        <f>IF(U$2='WLC Scoring - Individual scores'!$C29,'WLC Scoring - Individual scores'!$J29,0)</f>
        <v>0</v>
      </c>
      <c r="V29" s="48">
        <f>IF(V$2='WLC Scoring - Individual scores'!$C29,'WLC Scoring - Individual scores'!$J29,0)</f>
        <v>0</v>
      </c>
      <c r="W29" s="48">
        <f>IF(W$2='WLC Scoring - Individual scores'!$C29,'WLC Scoring - Individual scores'!$J29,0)</f>
        <v>0</v>
      </c>
    </row>
    <row r="30" ht="20.25" customHeight="1">
      <c r="A30" s="47">
        <v>28</v>
      </c>
      <c r="B30" s="49">
        <f>IF(B$2='WLC Scoring - Individual scores'!$C30,'WLC Scoring - Individual scores'!$J30,0)</f>
        <v>0</v>
      </c>
      <c r="C30" s="49">
        <f>IF(C$2='WLC Scoring - Individual scores'!$C30,'WLC Scoring - Individual scores'!$J30,0)</f>
        <v>0</v>
      </c>
      <c r="D30" s="49">
        <f>IF(D$2='WLC Scoring - Individual scores'!$C30,'WLC Scoring - Individual scores'!$J30,0)</f>
        <v>0</v>
      </c>
      <c r="E30" s="49">
        <f>IF(E$2='WLC Scoring - Individual scores'!$C30,'WLC Scoring - Individual scores'!$J30,0)</f>
        <v>0</v>
      </c>
      <c r="F30" s="49">
        <f>IF(F$2='WLC Scoring - Individual scores'!$C30,'WLC Scoring - Individual scores'!$J30,0)</f>
        <v>0</v>
      </c>
      <c r="G30" s="49">
        <f>IF(G$2='WLC Scoring - Individual scores'!$C30,'WLC Scoring - Individual scores'!$J30,0)</f>
        <v>0</v>
      </c>
      <c r="H30" s="49">
        <f>IF(H$2='WLC Scoring - Individual scores'!$C30,'WLC Scoring - Individual scores'!$J30,0)</f>
        <v>0</v>
      </c>
      <c r="I30" s="49">
        <f>IF(I$2='WLC Scoring - Individual scores'!$C30,'WLC Scoring - Individual scores'!$J30,0)</f>
        <v>0</v>
      </c>
      <c r="J30" s="49">
        <f>IF(J$2='WLC Scoring - Individual scores'!$C30,'WLC Scoring - Individual scores'!$J30,0)</f>
        <v>0</v>
      </c>
      <c r="K30" s="49">
        <f>IF(K$2='WLC Scoring - Individual scores'!$C30,'WLC Scoring - Individual scores'!$J30,0)</f>
        <v>0</v>
      </c>
      <c r="L30" s="49">
        <f>IF(L$2='WLC Scoring - Individual scores'!$C30,'WLC Scoring - Individual scores'!$J30,0)</f>
        <v>0</v>
      </c>
      <c r="M30" s="49">
        <f>IF(M$2='WLC Scoring - Individual scores'!$C30,'WLC Scoring - Individual scores'!$J30,0)</f>
        <v>0</v>
      </c>
      <c r="N30" s="49">
        <f>IF(N$2='WLC Scoring - Individual scores'!$C30,'WLC Scoring - Individual scores'!$J30,0)</f>
        <v>13</v>
      </c>
      <c r="O30" s="49">
        <f>IF(O$2='WLC Scoring - Individual scores'!$C30,'WLC Scoring - Individual scores'!$J30,0)</f>
        <v>0</v>
      </c>
      <c r="P30" s="49">
        <f>IF(P$2='WLC Scoring - Individual scores'!$C30,'WLC Scoring - Individual scores'!$J30,0)</f>
        <v>0</v>
      </c>
      <c r="Q30" s="49">
        <f>IF(Q$2='WLC Scoring - Individual scores'!$C30,'WLC Scoring - Individual scores'!$J30,0)</f>
        <v>0</v>
      </c>
      <c r="R30" s="49">
        <f>IF(R$2='WLC Scoring - Individual scores'!$C30,'WLC Scoring - Individual scores'!$J30,0)</f>
        <v>0</v>
      </c>
      <c r="S30" s="49">
        <f>IF(S$2='WLC Scoring - Individual scores'!$C30,'WLC Scoring - Individual scores'!$J30,0)</f>
        <v>0</v>
      </c>
      <c r="T30" s="49">
        <f>IF(T$2='WLC Scoring - Individual scores'!$C30,'WLC Scoring - Individual scores'!$J30,0)</f>
        <v>0</v>
      </c>
      <c r="U30" s="49">
        <f>IF(U$2='WLC Scoring - Individual scores'!$C30,'WLC Scoring - Individual scores'!$J30,0)</f>
        <v>0</v>
      </c>
      <c r="V30" s="49">
        <f>IF(V$2='WLC Scoring - Individual scores'!$C30,'WLC Scoring - Individual scores'!$J30,0)</f>
        <v>0</v>
      </c>
      <c r="W30" s="49">
        <f>IF(W$2='WLC Scoring - Individual scores'!$C30,'WLC Scoring - Individual scores'!$J30,0)</f>
        <v>0</v>
      </c>
    </row>
    <row r="31" ht="20.25" customHeight="1">
      <c r="A31" s="47">
        <v>29</v>
      </c>
      <c r="B31" s="48">
        <f>IF(B$2='WLC Scoring - Individual scores'!$C31,'WLC Scoring - Individual scores'!$J31,0)</f>
        <v>0</v>
      </c>
      <c r="C31" s="48">
        <f>IF(C$2='WLC Scoring - Individual scores'!$C31,'WLC Scoring - Individual scores'!$J31,0)</f>
        <v>12</v>
      </c>
      <c r="D31" s="48">
        <f>IF(D$2='WLC Scoring - Individual scores'!$C31,'WLC Scoring - Individual scores'!$J31,0)</f>
        <v>0</v>
      </c>
      <c r="E31" s="48">
        <f>IF(E$2='WLC Scoring - Individual scores'!$C31,'WLC Scoring - Individual scores'!$J31,0)</f>
        <v>0</v>
      </c>
      <c r="F31" s="48">
        <f>IF(F$2='WLC Scoring - Individual scores'!$C31,'WLC Scoring - Individual scores'!$J31,0)</f>
        <v>0</v>
      </c>
      <c r="G31" s="48">
        <f>IF(G$2='WLC Scoring - Individual scores'!$C31,'WLC Scoring - Individual scores'!$J31,0)</f>
        <v>0</v>
      </c>
      <c r="H31" s="48">
        <f>IF(H$2='WLC Scoring - Individual scores'!$C31,'WLC Scoring - Individual scores'!$J31,0)</f>
        <v>0</v>
      </c>
      <c r="I31" s="48">
        <f>IF(I$2='WLC Scoring - Individual scores'!$C31,'WLC Scoring - Individual scores'!$J31,0)</f>
        <v>0</v>
      </c>
      <c r="J31" s="48">
        <f>IF(J$2='WLC Scoring - Individual scores'!$C31,'WLC Scoring - Individual scores'!$J31,0)</f>
        <v>0</v>
      </c>
      <c r="K31" s="48">
        <f>IF(K$2='WLC Scoring - Individual scores'!$C31,'WLC Scoring - Individual scores'!$J31,0)</f>
        <v>0</v>
      </c>
      <c r="L31" s="48">
        <f>IF(L$2='WLC Scoring - Individual scores'!$C31,'WLC Scoring - Individual scores'!$J31,0)</f>
        <v>0</v>
      </c>
      <c r="M31" s="48">
        <f>IF(M$2='WLC Scoring - Individual scores'!$C31,'WLC Scoring - Individual scores'!$J31,0)</f>
        <v>0</v>
      </c>
      <c r="N31" s="48">
        <f>IF(N$2='WLC Scoring - Individual scores'!$C31,'WLC Scoring - Individual scores'!$J31,0)</f>
        <v>0</v>
      </c>
      <c r="O31" s="48">
        <f>IF(O$2='WLC Scoring - Individual scores'!$C31,'WLC Scoring - Individual scores'!$J31,0)</f>
        <v>0</v>
      </c>
      <c r="P31" s="48">
        <f>IF(P$2='WLC Scoring - Individual scores'!$C31,'WLC Scoring - Individual scores'!$J31,0)</f>
        <v>0</v>
      </c>
      <c r="Q31" s="48">
        <f>IF(Q$2='WLC Scoring - Individual scores'!$C31,'WLC Scoring - Individual scores'!$J31,0)</f>
        <v>0</v>
      </c>
      <c r="R31" s="48">
        <f>IF(R$2='WLC Scoring - Individual scores'!$C31,'WLC Scoring - Individual scores'!$J31,0)</f>
        <v>0</v>
      </c>
      <c r="S31" s="48">
        <f>IF(S$2='WLC Scoring - Individual scores'!$C31,'WLC Scoring - Individual scores'!$J31,0)</f>
        <v>0</v>
      </c>
      <c r="T31" s="48">
        <f>IF(T$2='WLC Scoring - Individual scores'!$C31,'WLC Scoring - Individual scores'!$J31,0)</f>
        <v>0</v>
      </c>
      <c r="U31" s="48">
        <f>IF(U$2='WLC Scoring - Individual scores'!$C31,'WLC Scoring - Individual scores'!$J31,0)</f>
        <v>0</v>
      </c>
      <c r="V31" s="48">
        <f>IF(V$2='WLC Scoring - Individual scores'!$C31,'WLC Scoring - Individual scores'!$J31,0)</f>
        <v>0</v>
      </c>
      <c r="W31" s="48">
        <f>IF(W$2='WLC Scoring - Individual scores'!$C31,'WLC Scoring - Individual scores'!$J31,0)</f>
        <v>0</v>
      </c>
    </row>
    <row r="32" ht="20.25" customHeight="1">
      <c r="A32" s="47">
        <v>30</v>
      </c>
      <c r="B32" s="49">
        <f>IF(B$2='WLC Scoring - Individual scores'!$C32,'WLC Scoring - Individual scores'!$J32,0)</f>
        <v>0</v>
      </c>
      <c r="C32" s="49">
        <f>IF(C$2='WLC Scoring - Individual scores'!$C32,'WLC Scoring - Individual scores'!$J32,0)</f>
        <v>0</v>
      </c>
      <c r="D32" s="49">
        <f>IF(D$2='WLC Scoring - Individual scores'!$C32,'WLC Scoring - Individual scores'!$J32,0)</f>
        <v>0</v>
      </c>
      <c r="E32" s="49">
        <f>IF(E$2='WLC Scoring - Individual scores'!$C32,'WLC Scoring - Individual scores'!$J32,0)</f>
        <v>0</v>
      </c>
      <c r="F32" s="49">
        <f>IF(F$2='WLC Scoring - Individual scores'!$C32,'WLC Scoring - Individual scores'!$J32,0)</f>
        <v>0</v>
      </c>
      <c r="G32" s="49">
        <f>IF(G$2='WLC Scoring - Individual scores'!$C32,'WLC Scoring - Individual scores'!$J32,0)</f>
        <v>0</v>
      </c>
      <c r="H32" s="49">
        <f>IF(H$2='WLC Scoring - Individual scores'!$C32,'WLC Scoring - Individual scores'!$J32,0)</f>
        <v>0</v>
      </c>
      <c r="I32" s="49">
        <f>IF(I$2='WLC Scoring - Individual scores'!$C32,'WLC Scoring - Individual scores'!$J32,0)</f>
        <v>0</v>
      </c>
      <c r="J32" s="49">
        <f>IF(J$2='WLC Scoring - Individual scores'!$C32,'WLC Scoring - Individual scores'!$J32,0)</f>
        <v>12</v>
      </c>
      <c r="K32" s="49">
        <f>IF(K$2='WLC Scoring - Individual scores'!$C32,'WLC Scoring - Individual scores'!$J32,0)</f>
        <v>0</v>
      </c>
      <c r="L32" s="49">
        <f>IF(L$2='WLC Scoring - Individual scores'!$C32,'WLC Scoring - Individual scores'!$J32,0)</f>
        <v>0</v>
      </c>
      <c r="M32" s="49">
        <f>IF(M$2='WLC Scoring - Individual scores'!$C32,'WLC Scoring - Individual scores'!$J32,0)</f>
        <v>0</v>
      </c>
      <c r="N32" s="49">
        <f>IF(N$2='WLC Scoring - Individual scores'!$C32,'WLC Scoring - Individual scores'!$J32,0)</f>
        <v>0</v>
      </c>
      <c r="O32" s="49">
        <f>IF(O$2='WLC Scoring - Individual scores'!$C32,'WLC Scoring - Individual scores'!$J32,0)</f>
        <v>0</v>
      </c>
      <c r="P32" s="49">
        <f>IF(P$2='WLC Scoring - Individual scores'!$C32,'WLC Scoring - Individual scores'!$J32,0)</f>
        <v>0</v>
      </c>
      <c r="Q32" s="49">
        <f>IF(Q$2='WLC Scoring - Individual scores'!$C32,'WLC Scoring - Individual scores'!$J32,0)</f>
        <v>0</v>
      </c>
      <c r="R32" s="49">
        <f>IF(R$2='WLC Scoring - Individual scores'!$C32,'WLC Scoring - Individual scores'!$J32,0)</f>
        <v>0</v>
      </c>
      <c r="S32" s="49">
        <f>IF(S$2='WLC Scoring - Individual scores'!$C32,'WLC Scoring - Individual scores'!$J32,0)</f>
        <v>0</v>
      </c>
      <c r="T32" s="49">
        <f>IF(T$2='WLC Scoring - Individual scores'!$C32,'WLC Scoring - Individual scores'!$J32,0)</f>
        <v>0</v>
      </c>
      <c r="U32" s="49">
        <f>IF(U$2='WLC Scoring - Individual scores'!$C32,'WLC Scoring - Individual scores'!$J32,0)</f>
        <v>0</v>
      </c>
      <c r="V32" s="49">
        <f>IF(V$2='WLC Scoring - Individual scores'!$C32,'WLC Scoring - Individual scores'!$J32,0)</f>
        <v>0</v>
      </c>
      <c r="W32" s="49">
        <f>IF(W$2='WLC Scoring - Individual scores'!$C32,'WLC Scoring - Individual scores'!$J32,0)</f>
        <v>0</v>
      </c>
    </row>
    <row r="33" ht="20.25" customHeight="1">
      <c r="A33" s="47">
        <v>31</v>
      </c>
      <c r="B33" s="48">
        <f>IF(B$2='WLC Scoring - Individual scores'!$C33,'WLC Scoring - Individual scores'!$J33,0)</f>
        <v>0</v>
      </c>
      <c r="C33" s="48">
        <f>IF(C$2='WLC Scoring - Individual scores'!$C33,'WLC Scoring - Individual scores'!$J33,0)</f>
        <v>0</v>
      </c>
      <c r="D33" s="48">
        <f>IF(D$2='WLC Scoring - Individual scores'!$C33,'WLC Scoring - Individual scores'!$J33,0)</f>
        <v>0</v>
      </c>
      <c r="E33" s="48">
        <f>IF(E$2='WLC Scoring - Individual scores'!$C33,'WLC Scoring - Individual scores'!$J33,0)</f>
        <v>0</v>
      </c>
      <c r="F33" s="48">
        <f>IF(F$2='WLC Scoring - Individual scores'!$C33,'WLC Scoring - Individual scores'!$J33,0)</f>
        <v>0</v>
      </c>
      <c r="G33" s="48">
        <f>IF(G$2='WLC Scoring - Individual scores'!$C33,'WLC Scoring - Individual scores'!$J33,0)</f>
        <v>0</v>
      </c>
      <c r="H33" s="48">
        <f>IF(H$2='WLC Scoring - Individual scores'!$C33,'WLC Scoring - Individual scores'!$J33,0)</f>
        <v>0</v>
      </c>
      <c r="I33" s="48">
        <f>IF(I$2='WLC Scoring - Individual scores'!$C33,'WLC Scoring - Individual scores'!$J33,0)</f>
        <v>0</v>
      </c>
      <c r="J33" s="48">
        <f>IF(J$2='WLC Scoring - Individual scores'!$C33,'WLC Scoring - Individual scores'!$J33,0)</f>
        <v>0</v>
      </c>
      <c r="K33" s="48">
        <f>IF(K$2='WLC Scoring - Individual scores'!$C33,'WLC Scoring - Individual scores'!$J33,0)</f>
        <v>12</v>
      </c>
      <c r="L33" s="48">
        <f>IF(L$2='WLC Scoring - Individual scores'!$C33,'WLC Scoring - Individual scores'!$J33,0)</f>
        <v>0</v>
      </c>
      <c r="M33" s="48">
        <f>IF(M$2='WLC Scoring - Individual scores'!$C33,'WLC Scoring - Individual scores'!$J33,0)</f>
        <v>0</v>
      </c>
      <c r="N33" s="48">
        <f>IF(N$2='WLC Scoring - Individual scores'!$C33,'WLC Scoring - Individual scores'!$J33,0)</f>
        <v>0</v>
      </c>
      <c r="O33" s="48">
        <f>IF(O$2='WLC Scoring - Individual scores'!$C33,'WLC Scoring - Individual scores'!$J33,0)</f>
        <v>0</v>
      </c>
      <c r="P33" s="48">
        <f>IF(P$2='WLC Scoring - Individual scores'!$C33,'WLC Scoring - Individual scores'!$J33,0)</f>
        <v>0</v>
      </c>
      <c r="Q33" s="48">
        <f>IF(Q$2='WLC Scoring - Individual scores'!$C33,'WLC Scoring - Individual scores'!$J33,0)</f>
        <v>0</v>
      </c>
      <c r="R33" s="48">
        <f>IF(R$2='WLC Scoring - Individual scores'!$C33,'WLC Scoring - Individual scores'!$J33,0)</f>
        <v>0</v>
      </c>
      <c r="S33" s="48">
        <f>IF(S$2='WLC Scoring - Individual scores'!$C33,'WLC Scoring - Individual scores'!$J33,0)</f>
        <v>0</v>
      </c>
      <c r="T33" s="48">
        <f>IF(T$2='WLC Scoring - Individual scores'!$C33,'WLC Scoring - Individual scores'!$J33,0)</f>
        <v>0</v>
      </c>
      <c r="U33" s="48">
        <f>IF(U$2='WLC Scoring - Individual scores'!$C33,'WLC Scoring - Individual scores'!$J33,0)</f>
        <v>0</v>
      </c>
      <c r="V33" s="48">
        <f>IF(V$2='WLC Scoring - Individual scores'!$C33,'WLC Scoring - Individual scores'!$J33,0)</f>
        <v>0</v>
      </c>
      <c r="W33" s="48">
        <f>IF(W$2='WLC Scoring - Individual scores'!$C33,'WLC Scoring - Individual scores'!$J33,0)</f>
        <v>0</v>
      </c>
    </row>
    <row r="34" ht="20.25" customHeight="1">
      <c r="A34" s="47">
        <v>32</v>
      </c>
      <c r="B34" s="49">
        <f>IF(B$2='WLC Scoring - Individual scores'!$C34,'WLC Scoring - Individual scores'!$J34,0)</f>
        <v>0</v>
      </c>
      <c r="C34" s="49">
        <f>IF(C$2='WLC Scoring - Individual scores'!$C34,'WLC Scoring - Individual scores'!$J34,0)</f>
        <v>0</v>
      </c>
      <c r="D34" s="49">
        <f>IF(D$2='WLC Scoring - Individual scores'!$C34,'WLC Scoring - Individual scores'!$J34,0)</f>
        <v>0</v>
      </c>
      <c r="E34" s="49">
        <f>IF(E$2='WLC Scoring - Individual scores'!$C34,'WLC Scoring - Individual scores'!$J34,0)</f>
        <v>0</v>
      </c>
      <c r="F34" s="49">
        <f>IF(F$2='WLC Scoring - Individual scores'!$C34,'WLC Scoring - Individual scores'!$J34,0)</f>
        <v>0</v>
      </c>
      <c r="G34" s="49">
        <f>IF(G$2='WLC Scoring - Individual scores'!$C34,'WLC Scoring - Individual scores'!$J34,0)</f>
        <v>0</v>
      </c>
      <c r="H34" s="49">
        <f>IF(H$2='WLC Scoring - Individual scores'!$C34,'WLC Scoring - Individual scores'!$J34,0)</f>
        <v>0</v>
      </c>
      <c r="I34" s="49">
        <f>IF(I$2='WLC Scoring - Individual scores'!$C34,'WLC Scoring - Individual scores'!$J34,0)</f>
        <v>0</v>
      </c>
      <c r="J34" s="49">
        <f>IF(J$2='WLC Scoring - Individual scores'!$C34,'WLC Scoring - Individual scores'!$J34,0)</f>
        <v>11</v>
      </c>
      <c r="K34" s="49">
        <f>IF(K$2='WLC Scoring - Individual scores'!$C34,'WLC Scoring - Individual scores'!$J34,0)</f>
        <v>0</v>
      </c>
      <c r="L34" s="49">
        <f>IF(L$2='WLC Scoring - Individual scores'!$C34,'WLC Scoring - Individual scores'!$J34,0)</f>
        <v>0</v>
      </c>
      <c r="M34" s="49">
        <f>IF(M$2='WLC Scoring - Individual scores'!$C34,'WLC Scoring - Individual scores'!$J34,0)</f>
        <v>0</v>
      </c>
      <c r="N34" s="49">
        <f>IF(N$2='WLC Scoring - Individual scores'!$C34,'WLC Scoring - Individual scores'!$J34,0)</f>
        <v>0</v>
      </c>
      <c r="O34" s="49">
        <f>IF(O$2='WLC Scoring - Individual scores'!$C34,'WLC Scoring - Individual scores'!$J34,0)</f>
        <v>0</v>
      </c>
      <c r="P34" s="49">
        <f>IF(P$2='WLC Scoring - Individual scores'!$C34,'WLC Scoring - Individual scores'!$J34,0)</f>
        <v>0</v>
      </c>
      <c r="Q34" s="49">
        <f>IF(Q$2='WLC Scoring - Individual scores'!$C34,'WLC Scoring - Individual scores'!$J34,0)</f>
        <v>0</v>
      </c>
      <c r="R34" s="49">
        <f>IF(R$2='WLC Scoring - Individual scores'!$C34,'WLC Scoring - Individual scores'!$J34,0)</f>
        <v>0</v>
      </c>
      <c r="S34" s="49">
        <f>IF(S$2='WLC Scoring - Individual scores'!$C34,'WLC Scoring - Individual scores'!$J34,0)</f>
        <v>0</v>
      </c>
      <c r="T34" s="49">
        <f>IF(T$2='WLC Scoring - Individual scores'!$C34,'WLC Scoring - Individual scores'!$J34,0)</f>
        <v>0</v>
      </c>
      <c r="U34" s="49">
        <f>IF(U$2='WLC Scoring - Individual scores'!$C34,'WLC Scoring - Individual scores'!$J34,0)</f>
        <v>0</v>
      </c>
      <c r="V34" s="49">
        <f>IF(V$2='WLC Scoring - Individual scores'!$C34,'WLC Scoring - Individual scores'!$J34,0)</f>
        <v>0</v>
      </c>
      <c r="W34" s="49">
        <f>IF(W$2='WLC Scoring - Individual scores'!$C34,'WLC Scoring - Individual scores'!$J34,0)</f>
        <v>0</v>
      </c>
    </row>
    <row r="35" ht="20.25" customHeight="1">
      <c r="A35" s="47">
        <v>33</v>
      </c>
      <c r="B35" s="48">
        <f>IF(B$2='WLC Scoring - Individual scores'!$C35,'WLC Scoring - Individual scores'!$J35,0)</f>
        <v>0</v>
      </c>
      <c r="C35" s="48">
        <f>IF(C$2='WLC Scoring - Individual scores'!$C35,'WLC Scoring - Individual scores'!$J35,0)</f>
        <v>0</v>
      </c>
      <c r="D35" s="48">
        <f>IF(D$2='WLC Scoring - Individual scores'!$C35,'WLC Scoring - Individual scores'!$J35,0)</f>
        <v>0</v>
      </c>
      <c r="E35" s="48">
        <f>IF(E$2='WLC Scoring - Individual scores'!$C35,'WLC Scoring - Individual scores'!$J35,0)</f>
        <v>0</v>
      </c>
      <c r="F35" s="48">
        <f>IF(F$2='WLC Scoring - Individual scores'!$C35,'WLC Scoring - Individual scores'!$J35,0)</f>
        <v>0</v>
      </c>
      <c r="G35" s="48">
        <f>IF(G$2='WLC Scoring - Individual scores'!$C35,'WLC Scoring - Individual scores'!$J35,0)</f>
        <v>0</v>
      </c>
      <c r="H35" s="48">
        <f>IF(H$2='WLC Scoring - Individual scores'!$C35,'WLC Scoring - Individual scores'!$J35,0)</f>
        <v>0</v>
      </c>
      <c r="I35" s="48">
        <f>IF(I$2='WLC Scoring - Individual scores'!$C35,'WLC Scoring - Individual scores'!$J35,0)</f>
        <v>0</v>
      </c>
      <c r="J35" s="48">
        <f>IF(J$2='WLC Scoring - Individual scores'!$C35,'WLC Scoring - Individual scores'!$J35,0)</f>
        <v>0</v>
      </c>
      <c r="K35" s="48">
        <f>IF(K$2='WLC Scoring - Individual scores'!$C35,'WLC Scoring - Individual scores'!$J35,0)</f>
        <v>11</v>
      </c>
      <c r="L35" s="48">
        <f>IF(L$2='WLC Scoring - Individual scores'!$C35,'WLC Scoring - Individual scores'!$J35,0)</f>
        <v>0</v>
      </c>
      <c r="M35" s="48">
        <f>IF(M$2='WLC Scoring - Individual scores'!$C35,'WLC Scoring - Individual scores'!$J35,0)</f>
        <v>0</v>
      </c>
      <c r="N35" s="48">
        <f>IF(N$2='WLC Scoring - Individual scores'!$C35,'WLC Scoring - Individual scores'!$J35,0)</f>
        <v>0</v>
      </c>
      <c r="O35" s="48">
        <f>IF(O$2='WLC Scoring - Individual scores'!$C35,'WLC Scoring - Individual scores'!$J35,0)</f>
        <v>0</v>
      </c>
      <c r="P35" s="48">
        <f>IF(P$2='WLC Scoring - Individual scores'!$C35,'WLC Scoring - Individual scores'!$J35,0)</f>
        <v>0</v>
      </c>
      <c r="Q35" s="48">
        <f>IF(Q$2='WLC Scoring - Individual scores'!$C35,'WLC Scoring - Individual scores'!$J35,0)</f>
        <v>0</v>
      </c>
      <c r="R35" s="48">
        <f>IF(R$2='WLC Scoring - Individual scores'!$C35,'WLC Scoring - Individual scores'!$J35,0)</f>
        <v>0</v>
      </c>
      <c r="S35" s="48">
        <f>IF(S$2='WLC Scoring - Individual scores'!$C35,'WLC Scoring - Individual scores'!$J35,0)</f>
        <v>0</v>
      </c>
      <c r="T35" s="48">
        <f>IF(T$2='WLC Scoring - Individual scores'!$C35,'WLC Scoring - Individual scores'!$J35,0)</f>
        <v>0</v>
      </c>
      <c r="U35" s="48">
        <f>IF(U$2='WLC Scoring - Individual scores'!$C35,'WLC Scoring - Individual scores'!$J35,0)</f>
        <v>0</v>
      </c>
      <c r="V35" s="48">
        <f>IF(V$2='WLC Scoring - Individual scores'!$C35,'WLC Scoring - Individual scores'!$J35,0)</f>
        <v>0</v>
      </c>
      <c r="W35" s="48">
        <f>IF(W$2='WLC Scoring - Individual scores'!$C35,'WLC Scoring - Individual scores'!$J35,0)</f>
        <v>0</v>
      </c>
    </row>
    <row r="36" ht="20.25" customHeight="1">
      <c r="A36" s="47">
        <v>34</v>
      </c>
      <c r="B36" s="49">
        <f>IF(B$2='WLC Scoring - Individual scores'!$C36,'WLC Scoring - Individual scores'!$J36,0)</f>
        <v>0</v>
      </c>
      <c r="C36" s="49">
        <f>IF(C$2='WLC Scoring - Individual scores'!$C36,'WLC Scoring - Individual scores'!$J36,0)</f>
        <v>0</v>
      </c>
      <c r="D36" s="49">
        <f>IF(D$2='WLC Scoring - Individual scores'!$C36,'WLC Scoring - Individual scores'!$J36,0)</f>
        <v>0</v>
      </c>
      <c r="E36" s="49">
        <f>IF(E$2='WLC Scoring - Individual scores'!$C36,'WLC Scoring - Individual scores'!$J36,0)</f>
        <v>0</v>
      </c>
      <c r="F36" s="49">
        <f>IF(F$2='WLC Scoring - Individual scores'!$C36,'WLC Scoring - Individual scores'!$J36,0)</f>
        <v>0</v>
      </c>
      <c r="G36" s="49">
        <f>IF(G$2='WLC Scoring - Individual scores'!$C36,'WLC Scoring - Individual scores'!$J36,0)</f>
        <v>0</v>
      </c>
      <c r="H36" s="49">
        <f>IF(H$2='WLC Scoring - Individual scores'!$C36,'WLC Scoring - Individual scores'!$J36,0)</f>
        <v>0</v>
      </c>
      <c r="I36" s="49">
        <f>IF(I$2='WLC Scoring - Individual scores'!$C36,'WLC Scoring - Individual scores'!$J36,0)</f>
        <v>0</v>
      </c>
      <c r="J36" s="49">
        <f>IF(J$2='WLC Scoring - Individual scores'!$C36,'WLC Scoring - Individual scores'!$J36,0)</f>
        <v>0</v>
      </c>
      <c r="K36" s="49">
        <f>IF(K$2='WLC Scoring - Individual scores'!$C36,'WLC Scoring - Individual scores'!$J36,0)</f>
        <v>0</v>
      </c>
      <c r="L36" s="49">
        <f>IF(L$2='WLC Scoring - Individual scores'!$C36,'WLC Scoring - Individual scores'!$J36,0)</f>
        <v>11</v>
      </c>
      <c r="M36" s="49">
        <f>IF(M$2='WLC Scoring - Individual scores'!$C36,'WLC Scoring - Individual scores'!$J36,0)</f>
        <v>0</v>
      </c>
      <c r="N36" s="49">
        <f>IF(N$2='WLC Scoring - Individual scores'!$C36,'WLC Scoring - Individual scores'!$J36,0)</f>
        <v>0</v>
      </c>
      <c r="O36" s="49">
        <f>IF(O$2='WLC Scoring - Individual scores'!$C36,'WLC Scoring - Individual scores'!$J36,0)</f>
        <v>0</v>
      </c>
      <c r="P36" s="49">
        <f>IF(P$2='WLC Scoring - Individual scores'!$C36,'WLC Scoring - Individual scores'!$J36,0)</f>
        <v>0</v>
      </c>
      <c r="Q36" s="49">
        <f>IF(Q$2='WLC Scoring - Individual scores'!$C36,'WLC Scoring - Individual scores'!$J36,0)</f>
        <v>0</v>
      </c>
      <c r="R36" s="49">
        <f>IF(R$2='WLC Scoring - Individual scores'!$C36,'WLC Scoring - Individual scores'!$J36,0)</f>
        <v>0</v>
      </c>
      <c r="S36" s="49">
        <f>IF(S$2='WLC Scoring - Individual scores'!$C36,'WLC Scoring - Individual scores'!$J36,0)</f>
        <v>0</v>
      </c>
      <c r="T36" s="49">
        <f>IF(T$2='WLC Scoring - Individual scores'!$C36,'WLC Scoring - Individual scores'!$J36,0)</f>
        <v>0</v>
      </c>
      <c r="U36" s="49">
        <f>IF(U$2='WLC Scoring - Individual scores'!$C36,'WLC Scoring - Individual scores'!$J36,0)</f>
        <v>0</v>
      </c>
      <c r="V36" s="49">
        <f>IF(V$2='WLC Scoring - Individual scores'!$C36,'WLC Scoring - Individual scores'!$J36,0)</f>
        <v>0</v>
      </c>
      <c r="W36" s="49">
        <f>IF(W$2='WLC Scoring - Individual scores'!$C36,'WLC Scoring - Individual scores'!$J36,0)</f>
        <v>0</v>
      </c>
    </row>
    <row r="37" ht="20.25" customHeight="1">
      <c r="A37" s="47">
        <v>35</v>
      </c>
      <c r="B37" s="48">
        <f>IF(B$2='WLC Scoring - Individual scores'!$C37,'WLC Scoring - Individual scores'!$J37,0)</f>
        <v>0</v>
      </c>
      <c r="C37" s="48">
        <f>IF(C$2='WLC Scoring - Individual scores'!$C37,'WLC Scoring - Individual scores'!$J37,0)</f>
        <v>0</v>
      </c>
      <c r="D37" s="48">
        <f>IF(D$2='WLC Scoring - Individual scores'!$C37,'WLC Scoring - Individual scores'!$J37,0)</f>
        <v>0</v>
      </c>
      <c r="E37" s="48">
        <f>IF(E$2='WLC Scoring - Individual scores'!$C37,'WLC Scoring - Individual scores'!$J37,0)</f>
        <v>0</v>
      </c>
      <c r="F37" s="48">
        <f>IF(F$2='WLC Scoring - Individual scores'!$C37,'WLC Scoring - Individual scores'!$J37,0)</f>
        <v>0</v>
      </c>
      <c r="G37" s="48">
        <f>IF(G$2='WLC Scoring - Individual scores'!$C37,'WLC Scoring - Individual scores'!$J37,0)</f>
        <v>0</v>
      </c>
      <c r="H37" s="48">
        <f>IF(H$2='WLC Scoring - Individual scores'!$C37,'WLC Scoring - Individual scores'!$J37,0)</f>
        <v>0</v>
      </c>
      <c r="I37" s="48">
        <f>IF(I$2='WLC Scoring - Individual scores'!$C37,'WLC Scoring - Individual scores'!$J37,0)</f>
        <v>0</v>
      </c>
      <c r="J37" s="48">
        <f>IF(J$2='WLC Scoring - Individual scores'!$C37,'WLC Scoring - Individual scores'!$J37,0)</f>
        <v>0</v>
      </c>
      <c r="K37" s="48">
        <f>IF(K$2='WLC Scoring - Individual scores'!$C37,'WLC Scoring - Individual scores'!$J37,0)</f>
        <v>0</v>
      </c>
      <c r="L37" s="48">
        <f>IF(L$2='WLC Scoring - Individual scores'!$C37,'WLC Scoring - Individual scores'!$J37,0)</f>
        <v>11</v>
      </c>
      <c r="M37" s="48">
        <f>IF(M$2='WLC Scoring - Individual scores'!$C37,'WLC Scoring - Individual scores'!$J37,0)</f>
        <v>0</v>
      </c>
      <c r="N37" s="48">
        <f>IF(N$2='WLC Scoring - Individual scores'!$C37,'WLC Scoring - Individual scores'!$J37,0)</f>
        <v>0</v>
      </c>
      <c r="O37" s="48">
        <f>IF(O$2='WLC Scoring - Individual scores'!$C37,'WLC Scoring - Individual scores'!$J37,0)</f>
        <v>0</v>
      </c>
      <c r="P37" s="48">
        <f>IF(P$2='WLC Scoring - Individual scores'!$C37,'WLC Scoring - Individual scores'!$J37,0)</f>
        <v>0</v>
      </c>
      <c r="Q37" s="48">
        <f>IF(Q$2='WLC Scoring - Individual scores'!$C37,'WLC Scoring - Individual scores'!$J37,0)</f>
        <v>0</v>
      </c>
      <c r="R37" s="48">
        <f>IF(R$2='WLC Scoring - Individual scores'!$C37,'WLC Scoring - Individual scores'!$J37,0)</f>
        <v>0</v>
      </c>
      <c r="S37" s="48">
        <f>IF(S$2='WLC Scoring - Individual scores'!$C37,'WLC Scoring - Individual scores'!$J37,0)</f>
        <v>0</v>
      </c>
      <c r="T37" s="48">
        <f>IF(T$2='WLC Scoring - Individual scores'!$C37,'WLC Scoring - Individual scores'!$J37,0)</f>
        <v>0</v>
      </c>
      <c r="U37" s="48">
        <f>IF(U$2='WLC Scoring - Individual scores'!$C37,'WLC Scoring - Individual scores'!$J37,0)</f>
        <v>0</v>
      </c>
      <c r="V37" s="48">
        <f>IF(V$2='WLC Scoring - Individual scores'!$C37,'WLC Scoring - Individual scores'!$J37,0)</f>
        <v>0</v>
      </c>
      <c r="W37" s="48">
        <f>IF(W$2='WLC Scoring - Individual scores'!$C37,'WLC Scoring - Individual scores'!$J37,0)</f>
        <v>0</v>
      </c>
    </row>
    <row r="38" ht="20.25" customHeight="1">
      <c r="A38" s="47">
        <v>36</v>
      </c>
      <c r="B38" s="49">
        <f>IF(B$2='WLC Scoring - Individual scores'!$C38,'WLC Scoring - Individual scores'!$J38,0)</f>
        <v>0</v>
      </c>
      <c r="C38" s="49">
        <f>IF(C$2='WLC Scoring - Individual scores'!$C38,'WLC Scoring - Individual scores'!$J38,0)</f>
        <v>0</v>
      </c>
      <c r="D38" s="49">
        <f>IF(D$2='WLC Scoring - Individual scores'!$C38,'WLC Scoring - Individual scores'!$J38,0)</f>
        <v>0</v>
      </c>
      <c r="E38" s="49">
        <f>IF(E$2='WLC Scoring - Individual scores'!$C38,'WLC Scoring - Individual scores'!$J38,0)</f>
        <v>0</v>
      </c>
      <c r="F38" s="49">
        <f>IF(F$2='WLC Scoring - Individual scores'!$C38,'WLC Scoring - Individual scores'!$J38,0)</f>
        <v>0</v>
      </c>
      <c r="G38" s="49">
        <f>IF(G$2='WLC Scoring - Individual scores'!$C38,'WLC Scoring - Individual scores'!$J38,0)</f>
        <v>0</v>
      </c>
      <c r="H38" s="49">
        <f>IF(H$2='WLC Scoring - Individual scores'!$C38,'WLC Scoring - Individual scores'!$J38,0)</f>
        <v>0</v>
      </c>
      <c r="I38" s="49">
        <f>IF(I$2='WLC Scoring - Individual scores'!$C38,'WLC Scoring - Individual scores'!$J38,0)</f>
        <v>0</v>
      </c>
      <c r="J38" s="49">
        <f>IF(J$2='WLC Scoring - Individual scores'!$C38,'WLC Scoring - Individual scores'!$J38,0)</f>
        <v>0</v>
      </c>
      <c r="K38" s="49">
        <f>IF(K$2='WLC Scoring - Individual scores'!$C38,'WLC Scoring - Individual scores'!$J38,0)</f>
        <v>0</v>
      </c>
      <c r="L38" s="49">
        <f>IF(L$2='WLC Scoring - Individual scores'!$C38,'WLC Scoring - Individual scores'!$J38,0)</f>
        <v>0</v>
      </c>
      <c r="M38" s="49">
        <f>IF(M$2='WLC Scoring - Individual scores'!$C38,'WLC Scoring - Individual scores'!$J38,0)</f>
        <v>0</v>
      </c>
      <c r="N38" s="49">
        <f>IF(N$2='WLC Scoring - Individual scores'!$C38,'WLC Scoring - Individual scores'!$J38,0)</f>
        <v>0</v>
      </c>
      <c r="O38" s="49">
        <f>IF(O$2='WLC Scoring - Individual scores'!$C38,'WLC Scoring - Individual scores'!$J38,0)</f>
        <v>0</v>
      </c>
      <c r="P38" s="49">
        <f>IF(P$2='WLC Scoring - Individual scores'!$C38,'WLC Scoring - Individual scores'!$J38,0)</f>
        <v>0</v>
      </c>
      <c r="Q38" s="49">
        <f>IF(Q$2='WLC Scoring - Individual scores'!$C38,'WLC Scoring - Individual scores'!$J38,0)</f>
        <v>0</v>
      </c>
      <c r="R38" s="49">
        <f>IF(R$2='WLC Scoring - Individual scores'!$C38,'WLC Scoring - Individual scores'!$J38,0)</f>
        <v>0</v>
      </c>
      <c r="S38" s="49">
        <f>IF(S$2='WLC Scoring - Individual scores'!$C38,'WLC Scoring - Individual scores'!$J38,0)</f>
        <v>11</v>
      </c>
      <c r="T38" s="49">
        <f>IF(T$2='WLC Scoring - Individual scores'!$C38,'WLC Scoring - Individual scores'!$J38,0)</f>
        <v>0</v>
      </c>
      <c r="U38" s="49">
        <f>IF(U$2='WLC Scoring - Individual scores'!$C38,'WLC Scoring - Individual scores'!$J38,0)</f>
        <v>0</v>
      </c>
      <c r="V38" s="49">
        <f>IF(V$2='WLC Scoring - Individual scores'!$C38,'WLC Scoring - Individual scores'!$J38,0)</f>
        <v>0</v>
      </c>
      <c r="W38" s="49">
        <f>IF(W$2='WLC Scoring - Individual scores'!$C38,'WLC Scoring - Individual scores'!$J38,0)</f>
        <v>0</v>
      </c>
    </row>
    <row r="39" ht="20.25" customHeight="1">
      <c r="A39" s="47">
        <v>37</v>
      </c>
      <c r="B39" s="48">
        <f>IF(B$2='WLC Scoring - Individual scores'!$C39,'WLC Scoring - Individual scores'!$J39,0)</f>
        <v>0</v>
      </c>
      <c r="C39" s="48">
        <f>IF(C$2='WLC Scoring - Individual scores'!$C39,'WLC Scoring - Individual scores'!$J39,0)</f>
        <v>0</v>
      </c>
      <c r="D39" s="48">
        <f>IF(D$2='WLC Scoring - Individual scores'!$C39,'WLC Scoring - Individual scores'!$J39,0)</f>
        <v>0</v>
      </c>
      <c r="E39" s="48">
        <f>IF(E$2='WLC Scoring - Individual scores'!$C39,'WLC Scoring - Individual scores'!$J39,0)</f>
        <v>10</v>
      </c>
      <c r="F39" s="48">
        <f>IF(F$2='WLC Scoring - Individual scores'!$C39,'WLC Scoring - Individual scores'!$J39,0)</f>
        <v>0</v>
      </c>
      <c r="G39" s="48">
        <f>IF(G$2='WLC Scoring - Individual scores'!$C39,'WLC Scoring - Individual scores'!$J39,0)</f>
        <v>0</v>
      </c>
      <c r="H39" s="48">
        <f>IF(H$2='WLC Scoring - Individual scores'!$C39,'WLC Scoring - Individual scores'!$J39,0)</f>
        <v>0</v>
      </c>
      <c r="I39" s="48">
        <f>IF(I$2='WLC Scoring - Individual scores'!$C39,'WLC Scoring - Individual scores'!$J39,0)</f>
        <v>0</v>
      </c>
      <c r="J39" s="48">
        <f>IF(J$2='WLC Scoring - Individual scores'!$C39,'WLC Scoring - Individual scores'!$J39,0)</f>
        <v>0</v>
      </c>
      <c r="K39" s="48">
        <f>IF(K$2='WLC Scoring - Individual scores'!$C39,'WLC Scoring - Individual scores'!$J39,0)</f>
        <v>0</v>
      </c>
      <c r="L39" s="48">
        <f>IF(L$2='WLC Scoring - Individual scores'!$C39,'WLC Scoring - Individual scores'!$J39,0)</f>
        <v>0</v>
      </c>
      <c r="M39" s="48">
        <f>IF(M$2='WLC Scoring - Individual scores'!$C39,'WLC Scoring - Individual scores'!$J39,0)</f>
        <v>0</v>
      </c>
      <c r="N39" s="48">
        <f>IF(N$2='WLC Scoring - Individual scores'!$C39,'WLC Scoring - Individual scores'!$J39,0)</f>
        <v>0</v>
      </c>
      <c r="O39" s="48">
        <f>IF(O$2='WLC Scoring - Individual scores'!$C39,'WLC Scoring - Individual scores'!$J39,0)</f>
        <v>0</v>
      </c>
      <c r="P39" s="48">
        <f>IF(P$2='WLC Scoring - Individual scores'!$C39,'WLC Scoring - Individual scores'!$J39,0)</f>
        <v>0</v>
      </c>
      <c r="Q39" s="48">
        <f>IF(Q$2='WLC Scoring - Individual scores'!$C39,'WLC Scoring - Individual scores'!$J39,0)</f>
        <v>0</v>
      </c>
      <c r="R39" s="48">
        <f>IF(R$2='WLC Scoring - Individual scores'!$C39,'WLC Scoring - Individual scores'!$J39,0)</f>
        <v>0</v>
      </c>
      <c r="S39" s="48">
        <f>IF(S$2='WLC Scoring - Individual scores'!$C39,'WLC Scoring - Individual scores'!$J39,0)</f>
        <v>0</v>
      </c>
      <c r="T39" s="48">
        <f>IF(T$2='WLC Scoring - Individual scores'!$C39,'WLC Scoring - Individual scores'!$J39,0)</f>
        <v>0</v>
      </c>
      <c r="U39" s="48">
        <f>IF(U$2='WLC Scoring - Individual scores'!$C39,'WLC Scoring - Individual scores'!$J39,0)</f>
        <v>0</v>
      </c>
      <c r="V39" s="48">
        <f>IF(V$2='WLC Scoring - Individual scores'!$C39,'WLC Scoring - Individual scores'!$J39,0)</f>
        <v>0</v>
      </c>
      <c r="W39" s="48">
        <f>IF(W$2='WLC Scoring - Individual scores'!$C39,'WLC Scoring - Individual scores'!$J39,0)</f>
        <v>0</v>
      </c>
    </row>
    <row r="40" ht="20.25" customHeight="1">
      <c r="A40" s="47">
        <v>38</v>
      </c>
      <c r="B40" s="49">
        <f>IF(B$2='WLC Scoring - Individual scores'!$C40,'WLC Scoring - Individual scores'!$J40,0)</f>
        <v>0</v>
      </c>
      <c r="C40" s="49">
        <f>IF(C$2='WLC Scoring - Individual scores'!$C40,'WLC Scoring - Individual scores'!$J40,0)</f>
        <v>0</v>
      </c>
      <c r="D40" s="49">
        <f>IF(D$2='WLC Scoring - Individual scores'!$C40,'WLC Scoring - Individual scores'!$J40,0)</f>
        <v>0</v>
      </c>
      <c r="E40" s="49">
        <f>IF(E$2='WLC Scoring - Individual scores'!$C40,'WLC Scoring - Individual scores'!$J40,0)</f>
        <v>0</v>
      </c>
      <c r="F40" s="49">
        <f>IF(F$2='WLC Scoring - Individual scores'!$C40,'WLC Scoring - Individual scores'!$J40,0)</f>
        <v>0</v>
      </c>
      <c r="G40" s="49">
        <f>IF(G$2='WLC Scoring - Individual scores'!$C40,'WLC Scoring - Individual scores'!$J40,0)</f>
        <v>0</v>
      </c>
      <c r="H40" s="49">
        <f>IF(H$2='WLC Scoring - Individual scores'!$C40,'WLC Scoring - Individual scores'!$J40,0)</f>
        <v>10</v>
      </c>
      <c r="I40" s="49">
        <f>IF(I$2='WLC Scoring - Individual scores'!$C40,'WLC Scoring - Individual scores'!$J40,0)</f>
        <v>0</v>
      </c>
      <c r="J40" s="49">
        <f>IF(J$2='WLC Scoring - Individual scores'!$C40,'WLC Scoring - Individual scores'!$J40,0)</f>
        <v>0</v>
      </c>
      <c r="K40" s="49">
        <f>IF(K$2='WLC Scoring - Individual scores'!$C40,'WLC Scoring - Individual scores'!$J40,0)</f>
        <v>0</v>
      </c>
      <c r="L40" s="49">
        <f>IF(L$2='WLC Scoring - Individual scores'!$C40,'WLC Scoring - Individual scores'!$J40,0)</f>
        <v>0</v>
      </c>
      <c r="M40" s="49">
        <f>IF(M$2='WLC Scoring - Individual scores'!$C40,'WLC Scoring - Individual scores'!$J40,0)</f>
        <v>0</v>
      </c>
      <c r="N40" s="49">
        <f>IF(N$2='WLC Scoring - Individual scores'!$C40,'WLC Scoring - Individual scores'!$J40,0)</f>
        <v>0</v>
      </c>
      <c r="O40" s="49">
        <f>IF(O$2='WLC Scoring - Individual scores'!$C40,'WLC Scoring - Individual scores'!$J40,0)</f>
        <v>0</v>
      </c>
      <c r="P40" s="49">
        <f>IF(P$2='WLC Scoring - Individual scores'!$C40,'WLC Scoring - Individual scores'!$J40,0)</f>
        <v>0</v>
      </c>
      <c r="Q40" s="49">
        <f>IF(Q$2='WLC Scoring - Individual scores'!$C40,'WLC Scoring - Individual scores'!$J40,0)</f>
        <v>0</v>
      </c>
      <c r="R40" s="49">
        <f>IF(R$2='WLC Scoring - Individual scores'!$C40,'WLC Scoring - Individual scores'!$J40,0)</f>
        <v>0</v>
      </c>
      <c r="S40" s="49">
        <f>IF(S$2='WLC Scoring - Individual scores'!$C40,'WLC Scoring - Individual scores'!$J40,0)</f>
        <v>0</v>
      </c>
      <c r="T40" s="49">
        <f>IF(T$2='WLC Scoring - Individual scores'!$C40,'WLC Scoring - Individual scores'!$J40,0)</f>
        <v>0</v>
      </c>
      <c r="U40" s="49">
        <f>IF(U$2='WLC Scoring - Individual scores'!$C40,'WLC Scoring - Individual scores'!$J40,0)</f>
        <v>0</v>
      </c>
      <c r="V40" s="49">
        <f>IF(V$2='WLC Scoring - Individual scores'!$C40,'WLC Scoring - Individual scores'!$J40,0)</f>
        <v>0</v>
      </c>
      <c r="W40" s="49">
        <f>IF(W$2='WLC Scoring - Individual scores'!$C40,'WLC Scoring - Individual scores'!$J40,0)</f>
        <v>0</v>
      </c>
    </row>
    <row r="41" ht="20.25" customHeight="1">
      <c r="A41" s="47">
        <v>39</v>
      </c>
      <c r="B41" s="48">
        <f>IF(B$2='WLC Scoring - Individual scores'!$C41,'WLC Scoring - Individual scores'!$J41,0)</f>
        <v>0</v>
      </c>
      <c r="C41" s="48">
        <f>IF(C$2='WLC Scoring - Individual scores'!$C41,'WLC Scoring - Individual scores'!$J41,0)</f>
        <v>0</v>
      </c>
      <c r="D41" s="48">
        <f>IF(D$2='WLC Scoring - Individual scores'!$C41,'WLC Scoring - Individual scores'!$J41,0)</f>
        <v>0</v>
      </c>
      <c r="E41" s="48">
        <f>IF(E$2='WLC Scoring - Individual scores'!$C41,'WLC Scoring - Individual scores'!$J41,0)</f>
        <v>0</v>
      </c>
      <c r="F41" s="48">
        <f>IF(F$2='WLC Scoring - Individual scores'!$C41,'WLC Scoring - Individual scores'!$J41,0)</f>
        <v>0</v>
      </c>
      <c r="G41" s="48">
        <f>IF(G$2='WLC Scoring - Individual scores'!$C41,'WLC Scoring - Individual scores'!$J41,0)</f>
        <v>0</v>
      </c>
      <c r="H41" s="48">
        <f>IF(H$2='WLC Scoring - Individual scores'!$C41,'WLC Scoring - Individual scores'!$J41,0)</f>
        <v>0</v>
      </c>
      <c r="I41" s="48">
        <f>IF(I$2='WLC Scoring - Individual scores'!$C41,'WLC Scoring - Individual scores'!$J41,0)</f>
        <v>0</v>
      </c>
      <c r="J41" s="48">
        <f>IF(J$2='WLC Scoring - Individual scores'!$C41,'WLC Scoring - Individual scores'!$J41,0)</f>
        <v>10</v>
      </c>
      <c r="K41" s="48">
        <f>IF(K$2='WLC Scoring - Individual scores'!$C41,'WLC Scoring - Individual scores'!$J41,0)</f>
        <v>0</v>
      </c>
      <c r="L41" s="48">
        <f>IF(L$2='WLC Scoring - Individual scores'!$C41,'WLC Scoring - Individual scores'!$J41,0)</f>
        <v>0</v>
      </c>
      <c r="M41" s="48">
        <f>IF(M$2='WLC Scoring - Individual scores'!$C41,'WLC Scoring - Individual scores'!$J41,0)</f>
        <v>0</v>
      </c>
      <c r="N41" s="48">
        <f>IF(N$2='WLC Scoring - Individual scores'!$C41,'WLC Scoring - Individual scores'!$J41,0)</f>
        <v>0</v>
      </c>
      <c r="O41" s="48">
        <f>IF(O$2='WLC Scoring - Individual scores'!$C41,'WLC Scoring - Individual scores'!$J41,0)</f>
        <v>0</v>
      </c>
      <c r="P41" s="48">
        <f>IF(P$2='WLC Scoring - Individual scores'!$C41,'WLC Scoring - Individual scores'!$J41,0)</f>
        <v>0</v>
      </c>
      <c r="Q41" s="48">
        <f>IF(Q$2='WLC Scoring - Individual scores'!$C41,'WLC Scoring - Individual scores'!$J41,0)</f>
        <v>0</v>
      </c>
      <c r="R41" s="48">
        <f>IF(R$2='WLC Scoring - Individual scores'!$C41,'WLC Scoring - Individual scores'!$J41,0)</f>
        <v>0</v>
      </c>
      <c r="S41" s="48">
        <f>IF(S$2='WLC Scoring - Individual scores'!$C41,'WLC Scoring - Individual scores'!$J41,0)</f>
        <v>0</v>
      </c>
      <c r="T41" s="48">
        <f>IF(T$2='WLC Scoring - Individual scores'!$C41,'WLC Scoring - Individual scores'!$J41,0)</f>
        <v>0</v>
      </c>
      <c r="U41" s="48">
        <f>IF(U$2='WLC Scoring - Individual scores'!$C41,'WLC Scoring - Individual scores'!$J41,0)</f>
        <v>0</v>
      </c>
      <c r="V41" s="48">
        <f>IF(V$2='WLC Scoring - Individual scores'!$C41,'WLC Scoring - Individual scores'!$J41,0)</f>
        <v>0</v>
      </c>
      <c r="W41" s="48">
        <f>IF(W$2='WLC Scoring - Individual scores'!$C41,'WLC Scoring - Individual scores'!$J41,0)</f>
        <v>0</v>
      </c>
    </row>
    <row r="42" ht="20.25" customHeight="1">
      <c r="A42" s="47">
        <v>40</v>
      </c>
      <c r="B42" s="49">
        <f>IF(B$2='WLC Scoring - Individual scores'!$C42,'WLC Scoring - Individual scores'!$J42,0)</f>
        <v>0</v>
      </c>
      <c r="C42" s="49">
        <f>IF(C$2='WLC Scoring - Individual scores'!$C42,'WLC Scoring - Individual scores'!$J42,0)</f>
        <v>0</v>
      </c>
      <c r="D42" s="49">
        <f>IF(D$2='WLC Scoring - Individual scores'!$C42,'WLC Scoring - Individual scores'!$J42,0)</f>
        <v>0</v>
      </c>
      <c r="E42" s="49">
        <f>IF(E$2='WLC Scoring - Individual scores'!$C42,'WLC Scoring - Individual scores'!$J42,0)</f>
        <v>0</v>
      </c>
      <c r="F42" s="49">
        <f>IF(F$2='WLC Scoring - Individual scores'!$C42,'WLC Scoring - Individual scores'!$J42,0)</f>
        <v>0</v>
      </c>
      <c r="G42" s="49">
        <f>IF(G$2='WLC Scoring - Individual scores'!$C42,'WLC Scoring - Individual scores'!$J42,0)</f>
        <v>0</v>
      </c>
      <c r="H42" s="49">
        <f>IF(H$2='WLC Scoring - Individual scores'!$C42,'WLC Scoring - Individual scores'!$J42,0)</f>
        <v>0</v>
      </c>
      <c r="I42" s="49">
        <f>IF(I$2='WLC Scoring - Individual scores'!$C42,'WLC Scoring - Individual scores'!$J42,0)</f>
        <v>0</v>
      </c>
      <c r="J42" s="49">
        <f>IF(J$2='WLC Scoring - Individual scores'!$C42,'WLC Scoring - Individual scores'!$J42,0)</f>
        <v>0</v>
      </c>
      <c r="K42" s="49">
        <f>IF(K$2='WLC Scoring - Individual scores'!$C42,'WLC Scoring - Individual scores'!$J42,0)</f>
        <v>10</v>
      </c>
      <c r="L42" s="49">
        <f>IF(L$2='WLC Scoring - Individual scores'!$C42,'WLC Scoring - Individual scores'!$J42,0)</f>
        <v>0</v>
      </c>
      <c r="M42" s="49">
        <f>IF(M$2='WLC Scoring - Individual scores'!$C42,'WLC Scoring - Individual scores'!$J42,0)</f>
        <v>0</v>
      </c>
      <c r="N42" s="49">
        <f>IF(N$2='WLC Scoring - Individual scores'!$C42,'WLC Scoring - Individual scores'!$J42,0)</f>
        <v>0</v>
      </c>
      <c r="O42" s="49">
        <f>IF(O$2='WLC Scoring - Individual scores'!$C42,'WLC Scoring - Individual scores'!$J42,0)</f>
        <v>0</v>
      </c>
      <c r="P42" s="49">
        <f>IF(P$2='WLC Scoring - Individual scores'!$C42,'WLC Scoring - Individual scores'!$J42,0)</f>
        <v>0</v>
      </c>
      <c r="Q42" s="49">
        <f>IF(Q$2='WLC Scoring - Individual scores'!$C42,'WLC Scoring - Individual scores'!$J42,0)</f>
        <v>0</v>
      </c>
      <c r="R42" s="49">
        <f>IF(R$2='WLC Scoring - Individual scores'!$C42,'WLC Scoring - Individual scores'!$J42,0)</f>
        <v>0</v>
      </c>
      <c r="S42" s="49">
        <f>IF(S$2='WLC Scoring - Individual scores'!$C42,'WLC Scoring - Individual scores'!$J42,0)</f>
        <v>0</v>
      </c>
      <c r="T42" s="49">
        <f>IF(T$2='WLC Scoring - Individual scores'!$C42,'WLC Scoring - Individual scores'!$J42,0)</f>
        <v>0</v>
      </c>
      <c r="U42" s="49">
        <f>IF(U$2='WLC Scoring - Individual scores'!$C42,'WLC Scoring - Individual scores'!$J42,0)</f>
        <v>0</v>
      </c>
      <c r="V42" s="49">
        <f>IF(V$2='WLC Scoring - Individual scores'!$C42,'WLC Scoring - Individual scores'!$J42,0)</f>
        <v>0</v>
      </c>
      <c r="W42" s="49">
        <f>IF(W$2='WLC Scoring - Individual scores'!$C42,'WLC Scoring - Individual scores'!$J42,0)</f>
        <v>0</v>
      </c>
    </row>
    <row r="43" ht="20.25" customHeight="1">
      <c r="A43" s="47">
        <v>41</v>
      </c>
      <c r="B43" s="48">
        <f>IF(B$2='WLC Scoring - Individual scores'!$C43,'WLC Scoring - Individual scores'!$J43,0)</f>
        <v>0</v>
      </c>
      <c r="C43" s="48">
        <f>IF(C$2='WLC Scoring - Individual scores'!$C43,'WLC Scoring - Individual scores'!$J43,0)</f>
        <v>0</v>
      </c>
      <c r="D43" s="48">
        <f>IF(D$2='WLC Scoring - Individual scores'!$C43,'WLC Scoring - Individual scores'!$J43,0)</f>
        <v>0</v>
      </c>
      <c r="E43" s="48">
        <f>IF(E$2='WLC Scoring - Individual scores'!$C43,'WLC Scoring - Individual scores'!$J43,0)</f>
        <v>0</v>
      </c>
      <c r="F43" s="48">
        <f>IF(F$2='WLC Scoring - Individual scores'!$C43,'WLC Scoring - Individual scores'!$J43,0)</f>
        <v>0</v>
      </c>
      <c r="G43" s="48">
        <f>IF(G$2='WLC Scoring - Individual scores'!$C43,'WLC Scoring - Individual scores'!$J43,0)</f>
        <v>0</v>
      </c>
      <c r="H43" s="48">
        <f>IF(H$2='WLC Scoring - Individual scores'!$C43,'WLC Scoring - Individual scores'!$J43,0)</f>
        <v>0</v>
      </c>
      <c r="I43" s="48">
        <f>IF(I$2='WLC Scoring - Individual scores'!$C43,'WLC Scoring - Individual scores'!$J43,0)</f>
        <v>0</v>
      </c>
      <c r="J43" s="48">
        <f>IF(J$2='WLC Scoring - Individual scores'!$C43,'WLC Scoring - Individual scores'!$J43,0)</f>
        <v>0</v>
      </c>
      <c r="K43" s="48">
        <f>IF(K$2='WLC Scoring - Individual scores'!$C43,'WLC Scoring - Individual scores'!$J43,0)</f>
        <v>0</v>
      </c>
      <c r="L43" s="48">
        <f>IF(L$2='WLC Scoring - Individual scores'!$C43,'WLC Scoring - Individual scores'!$J43,0)</f>
        <v>10</v>
      </c>
      <c r="M43" s="48">
        <f>IF(M$2='WLC Scoring - Individual scores'!$C43,'WLC Scoring - Individual scores'!$J43,0)</f>
        <v>0</v>
      </c>
      <c r="N43" s="48">
        <f>IF(N$2='WLC Scoring - Individual scores'!$C43,'WLC Scoring - Individual scores'!$J43,0)</f>
        <v>0</v>
      </c>
      <c r="O43" s="48">
        <f>IF(O$2='WLC Scoring - Individual scores'!$C43,'WLC Scoring - Individual scores'!$J43,0)</f>
        <v>0</v>
      </c>
      <c r="P43" s="48">
        <f>IF(P$2='WLC Scoring - Individual scores'!$C43,'WLC Scoring - Individual scores'!$J43,0)</f>
        <v>0</v>
      </c>
      <c r="Q43" s="48">
        <f>IF(Q$2='WLC Scoring - Individual scores'!$C43,'WLC Scoring - Individual scores'!$J43,0)</f>
        <v>0</v>
      </c>
      <c r="R43" s="48">
        <f>IF(R$2='WLC Scoring - Individual scores'!$C43,'WLC Scoring - Individual scores'!$J43,0)</f>
        <v>0</v>
      </c>
      <c r="S43" s="48">
        <f>IF(S$2='WLC Scoring - Individual scores'!$C43,'WLC Scoring - Individual scores'!$J43,0)</f>
        <v>0</v>
      </c>
      <c r="T43" s="48">
        <f>IF(T$2='WLC Scoring - Individual scores'!$C43,'WLC Scoring - Individual scores'!$J43,0)</f>
        <v>0</v>
      </c>
      <c r="U43" s="48">
        <f>IF(U$2='WLC Scoring - Individual scores'!$C43,'WLC Scoring - Individual scores'!$J43,0)</f>
        <v>0</v>
      </c>
      <c r="V43" s="48">
        <f>IF(V$2='WLC Scoring - Individual scores'!$C43,'WLC Scoring - Individual scores'!$J43,0)</f>
        <v>0</v>
      </c>
      <c r="W43" s="48">
        <f>IF(W$2='WLC Scoring - Individual scores'!$C43,'WLC Scoring - Individual scores'!$J43,0)</f>
        <v>0</v>
      </c>
    </row>
    <row r="44" ht="20.25" customHeight="1">
      <c r="A44" s="47">
        <v>42</v>
      </c>
      <c r="B44" s="49">
        <f>IF(B$2='WLC Scoring - Individual scores'!$C44,'WLC Scoring - Individual scores'!$J44,0)</f>
        <v>0</v>
      </c>
      <c r="C44" s="49">
        <f>IF(C$2='WLC Scoring - Individual scores'!$C44,'WLC Scoring - Individual scores'!$J44,0)</f>
        <v>0</v>
      </c>
      <c r="D44" s="49">
        <f>IF(D$2='WLC Scoring - Individual scores'!$C44,'WLC Scoring - Individual scores'!$J44,0)</f>
        <v>0</v>
      </c>
      <c r="E44" s="49">
        <f>IF(E$2='WLC Scoring - Individual scores'!$C44,'WLC Scoring - Individual scores'!$J44,0)</f>
        <v>9</v>
      </c>
      <c r="F44" s="49">
        <f>IF(F$2='WLC Scoring - Individual scores'!$C44,'WLC Scoring - Individual scores'!$J44,0)</f>
        <v>0</v>
      </c>
      <c r="G44" s="49">
        <f>IF(G$2='WLC Scoring - Individual scores'!$C44,'WLC Scoring - Individual scores'!$J44,0)</f>
        <v>0</v>
      </c>
      <c r="H44" s="49">
        <f>IF(H$2='WLC Scoring - Individual scores'!$C44,'WLC Scoring - Individual scores'!$J44,0)</f>
        <v>0</v>
      </c>
      <c r="I44" s="49">
        <f>IF(I$2='WLC Scoring - Individual scores'!$C44,'WLC Scoring - Individual scores'!$J44,0)</f>
        <v>0</v>
      </c>
      <c r="J44" s="49">
        <f>IF(J$2='WLC Scoring - Individual scores'!$C44,'WLC Scoring - Individual scores'!$J44,0)</f>
        <v>0</v>
      </c>
      <c r="K44" s="49">
        <f>IF(K$2='WLC Scoring - Individual scores'!$C44,'WLC Scoring - Individual scores'!$J44,0)</f>
        <v>0</v>
      </c>
      <c r="L44" s="49">
        <f>IF(L$2='WLC Scoring - Individual scores'!$C44,'WLC Scoring - Individual scores'!$J44,0)</f>
        <v>0</v>
      </c>
      <c r="M44" s="49">
        <f>IF(M$2='WLC Scoring - Individual scores'!$C44,'WLC Scoring - Individual scores'!$J44,0)</f>
        <v>0</v>
      </c>
      <c r="N44" s="49">
        <f>IF(N$2='WLC Scoring - Individual scores'!$C44,'WLC Scoring - Individual scores'!$J44,0)</f>
        <v>0</v>
      </c>
      <c r="O44" s="49">
        <f>IF(O$2='WLC Scoring - Individual scores'!$C44,'WLC Scoring - Individual scores'!$J44,0)</f>
        <v>0</v>
      </c>
      <c r="P44" s="49">
        <f>IF(P$2='WLC Scoring - Individual scores'!$C44,'WLC Scoring - Individual scores'!$J44,0)</f>
        <v>0</v>
      </c>
      <c r="Q44" s="49">
        <f>IF(Q$2='WLC Scoring - Individual scores'!$C44,'WLC Scoring - Individual scores'!$J44,0)</f>
        <v>0</v>
      </c>
      <c r="R44" s="49">
        <f>IF(R$2='WLC Scoring - Individual scores'!$C44,'WLC Scoring - Individual scores'!$J44,0)</f>
        <v>0</v>
      </c>
      <c r="S44" s="49">
        <f>IF(S$2='WLC Scoring - Individual scores'!$C44,'WLC Scoring - Individual scores'!$J44,0)</f>
        <v>0</v>
      </c>
      <c r="T44" s="49">
        <f>IF(T$2='WLC Scoring - Individual scores'!$C44,'WLC Scoring - Individual scores'!$J44,0)</f>
        <v>0</v>
      </c>
      <c r="U44" s="49">
        <f>IF(U$2='WLC Scoring - Individual scores'!$C44,'WLC Scoring - Individual scores'!$J44,0)</f>
        <v>0</v>
      </c>
      <c r="V44" s="49">
        <f>IF(V$2='WLC Scoring - Individual scores'!$C44,'WLC Scoring - Individual scores'!$J44,0)</f>
        <v>0</v>
      </c>
      <c r="W44" s="49">
        <f>IF(W$2='WLC Scoring - Individual scores'!$C44,'WLC Scoring - Individual scores'!$J44,0)</f>
        <v>0</v>
      </c>
    </row>
    <row r="45" ht="20.25" customHeight="1">
      <c r="A45" s="47">
        <v>43</v>
      </c>
      <c r="B45" s="48">
        <f>IF(B$2='WLC Scoring - Individual scores'!$C45,'WLC Scoring - Individual scores'!$J45,0)</f>
        <v>0</v>
      </c>
      <c r="C45" s="48">
        <f>IF(C$2='WLC Scoring - Individual scores'!$C45,'WLC Scoring - Individual scores'!$J45,0)</f>
        <v>0</v>
      </c>
      <c r="D45" s="48">
        <f>IF(D$2='WLC Scoring - Individual scores'!$C45,'WLC Scoring - Individual scores'!$J45,0)</f>
        <v>0</v>
      </c>
      <c r="E45" s="48">
        <f>IF(E$2='WLC Scoring - Individual scores'!$C45,'WLC Scoring - Individual scores'!$J45,0)</f>
        <v>0</v>
      </c>
      <c r="F45" s="48">
        <f>IF(F$2='WLC Scoring - Individual scores'!$C45,'WLC Scoring - Individual scores'!$J45,0)</f>
        <v>0</v>
      </c>
      <c r="G45" s="48">
        <f>IF(G$2='WLC Scoring - Individual scores'!$C45,'WLC Scoring - Individual scores'!$J45,0)</f>
        <v>0</v>
      </c>
      <c r="H45" s="48">
        <f>IF(H$2='WLC Scoring - Individual scores'!$C45,'WLC Scoring - Individual scores'!$J45,0)</f>
        <v>9</v>
      </c>
      <c r="I45" s="48">
        <f>IF(I$2='WLC Scoring - Individual scores'!$C45,'WLC Scoring - Individual scores'!$J45,0)</f>
        <v>0</v>
      </c>
      <c r="J45" s="48">
        <f>IF(J$2='WLC Scoring - Individual scores'!$C45,'WLC Scoring - Individual scores'!$J45,0)</f>
        <v>0</v>
      </c>
      <c r="K45" s="48">
        <f>IF(K$2='WLC Scoring - Individual scores'!$C45,'WLC Scoring - Individual scores'!$J45,0)</f>
        <v>0</v>
      </c>
      <c r="L45" s="48">
        <f>IF(L$2='WLC Scoring - Individual scores'!$C45,'WLC Scoring - Individual scores'!$J45,0)</f>
        <v>0</v>
      </c>
      <c r="M45" s="48">
        <f>IF(M$2='WLC Scoring - Individual scores'!$C45,'WLC Scoring - Individual scores'!$J45,0)</f>
        <v>0</v>
      </c>
      <c r="N45" s="48">
        <f>IF(N$2='WLC Scoring - Individual scores'!$C45,'WLC Scoring - Individual scores'!$J45,0)</f>
        <v>0</v>
      </c>
      <c r="O45" s="48">
        <f>IF(O$2='WLC Scoring - Individual scores'!$C45,'WLC Scoring - Individual scores'!$J45,0)</f>
        <v>0</v>
      </c>
      <c r="P45" s="48">
        <f>IF(P$2='WLC Scoring - Individual scores'!$C45,'WLC Scoring - Individual scores'!$J45,0)</f>
        <v>0</v>
      </c>
      <c r="Q45" s="48">
        <f>IF(Q$2='WLC Scoring - Individual scores'!$C45,'WLC Scoring - Individual scores'!$J45,0)</f>
        <v>0</v>
      </c>
      <c r="R45" s="48">
        <f>IF(R$2='WLC Scoring - Individual scores'!$C45,'WLC Scoring - Individual scores'!$J45,0)</f>
        <v>0</v>
      </c>
      <c r="S45" s="48">
        <f>IF(S$2='WLC Scoring - Individual scores'!$C45,'WLC Scoring - Individual scores'!$J45,0)</f>
        <v>0</v>
      </c>
      <c r="T45" s="48">
        <f>IF(T$2='WLC Scoring - Individual scores'!$C45,'WLC Scoring - Individual scores'!$J45,0)</f>
        <v>0</v>
      </c>
      <c r="U45" s="48">
        <f>IF(U$2='WLC Scoring - Individual scores'!$C45,'WLC Scoring - Individual scores'!$J45,0)</f>
        <v>0</v>
      </c>
      <c r="V45" s="48">
        <f>IF(V$2='WLC Scoring - Individual scores'!$C45,'WLC Scoring - Individual scores'!$J45,0)</f>
        <v>0</v>
      </c>
      <c r="W45" s="48">
        <f>IF(W$2='WLC Scoring - Individual scores'!$C45,'WLC Scoring - Individual scores'!$J45,0)</f>
        <v>0</v>
      </c>
    </row>
    <row r="46" ht="20.25" customHeight="1">
      <c r="A46" s="47">
        <v>44</v>
      </c>
      <c r="B46" s="49">
        <f>IF(B$2='WLC Scoring - Individual scores'!$C46,'WLC Scoring - Individual scores'!$J46,0)</f>
        <v>0</v>
      </c>
      <c r="C46" s="49">
        <f>IF(C$2='WLC Scoring - Individual scores'!$C46,'WLC Scoring - Individual scores'!$J46,0)</f>
        <v>0</v>
      </c>
      <c r="D46" s="49">
        <f>IF(D$2='WLC Scoring - Individual scores'!$C46,'WLC Scoring - Individual scores'!$J46,0)</f>
        <v>0</v>
      </c>
      <c r="E46" s="49">
        <f>IF(E$2='WLC Scoring - Individual scores'!$C46,'WLC Scoring - Individual scores'!$J46,0)</f>
        <v>0</v>
      </c>
      <c r="F46" s="49">
        <f>IF(F$2='WLC Scoring - Individual scores'!$C46,'WLC Scoring - Individual scores'!$J46,0)</f>
        <v>0</v>
      </c>
      <c r="G46" s="49">
        <f>IF(G$2='WLC Scoring - Individual scores'!$C46,'WLC Scoring - Individual scores'!$J46,0)</f>
        <v>0</v>
      </c>
      <c r="H46" s="49">
        <f>IF(H$2='WLC Scoring - Individual scores'!$C46,'WLC Scoring - Individual scores'!$J46,0)</f>
        <v>0</v>
      </c>
      <c r="I46" s="49">
        <f>IF(I$2='WLC Scoring - Individual scores'!$C46,'WLC Scoring - Individual scores'!$J46,0)</f>
        <v>0</v>
      </c>
      <c r="J46" s="49">
        <f>IF(J$2='WLC Scoring - Individual scores'!$C46,'WLC Scoring - Individual scores'!$J46,0)</f>
        <v>0</v>
      </c>
      <c r="K46" s="49">
        <f>IF(K$2='WLC Scoring - Individual scores'!$C46,'WLC Scoring - Individual scores'!$J46,0)</f>
        <v>0</v>
      </c>
      <c r="L46" s="49">
        <f>IF(L$2='WLC Scoring - Individual scores'!$C46,'WLC Scoring - Individual scores'!$J46,0)</f>
        <v>0</v>
      </c>
      <c r="M46" s="49">
        <f>IF(M$2='WLC Scoring - Individual scores'!$C46,'WLC Scoring - Individual scores'!$J46,0)</f>
        <v>0</v>
      </c>
      <c r="N46" s="49">
        <f>IF(N$2='WLC Scoring - Individual scores'!$C46,'WLC Scoring - Individual scores'!$J46,0)</f>
        <v>0</v>
      </c>
      <c r="O46" s="49">
        <f>IF(O$2='WLC Scoring - Individual scores'!$C46,'WLC Scoring - Individual scores'!$J46,0)</f>
        <v>0</v>
      </c>
      <c r="P46" s="49">
        <f>IF(P$2='WLC Scoring - Individual scores'!$C46,'WLC Scoring - Individual scores'!$J46,0)</f>
        <v>0</v>
      </c>
      <c r="Q46" s="49">
        <f>IF(Q$2='WLC Scoring - Individual scores'!$C46,'WLC Scoring - Individual scores'!$J46,0)</f>
        <v>0</v>
      </c>
      <c r="R46" s="49">
        <f>IF(R$2='WLC Scoring - Individual scores'!$C46,'WLC Scoring - Individual scores'!$J46,0)</f>
        <v>0</v>
      </c>
      <c r="S46" s="49">
        <f>IF(S$2='WLC Scoring - Individual scores'!$C46,'WLC Scoring - Individual scores'!$J46,0)</f>
        <v>0</v>
      </c>
      <c r="T46" s="49">
        <f>IF(T$2='WLC Scoring - Individual scores'!$C46,'WLC Scoring - Individual scores'!$J46,0)</f>
        <v>9</v>
      </c>
      <c r="U46" s="49">
        <f>IF(U$2='WLC Scoring - Individual scores'!$C46,'WLC Scoring - Individual scores'!$J46,0)</f>
        <v>0</v>
      </c>
      <c r="V46" s="49">
        <f>IF(V$2='WLC Scoring - Individual scores'!$C46,'WLC Scoring - Individual scores'!$J46,0)</f>
        <v>0</v>
      </c>
      <c r="W46" s="49">
        <f>IF(W$2='WLC Scoring - Individual scores'!$C46,'WLC Scoring - Individual scores'!$J46,0)</f>
        <v>0</v>
      </c>
    </row>
    <row r="47" ht="20.25" customHeight="1">
      <c r="A47" s="47">
        <v>45</v>
      </c>
      <c r="B47" s="48">
        <f>IF(B$2='WLC Scoring - Individual scores'!$C47,'WLC Scoring - Individual scores'!$J47,0)</f>
        <v>0</v>
      </c>
      <c r="C47" s="48">
        <f>IF(C$2='WLC Scoring - Individual scores'!$C47,'WLC Scoring - Individual scores'!$J47,0)</f>
        <v>0</v>
      </c>
      <c r="D47" s="48">
        <f>IF(D$2='WLC Scoring - Individual scores'!$C47,'WLC Scoring - Individual scores'!$J47,0)</f>
        <v>0</v>
      </c>
      <c r="E47" s="48">
        <f>IF(E$2='WLC Scoring - Individual scores'!$C47,'WLC Scoring - Individual scores'!$J47,0)</f>
        <v>0</v>
      </c>
      <c r="F47" s="48">
        <f>IF(F$2='WLC Scoring - Individual scores'!$C47,'WLC Scoring - Individual scores'!$J47,0)</f>
        <v>0</v>
      </c>
      <c r="G47" s="48">
        <f>IF(G$2='WLC Scoring - Individual scores'!$C47,'WLC Scoring - Individual scores'!$J47,0)</f>
        <v>0</v>
      </c>
      <c r="H47" s="48">
        <f>IF(H$2='WLC Scoring - Individual scores'!$C47,'WLC Scoring - Individual scores'!$J47,0)</f>
        <v>0</v>
      </c>
      <c r="I47" s="48">
        <f>IF(I$2='WLC Scoring - Individual scores'!$C47,'WLC Scoring - Individual scores'!$J47,0)</f>
        <v>0</v>
      </c>
      <c r="J47" s="48">
        <f>IF(J$2='WLC Scoring - Individual scores'!$C47,'WLC Scoring - Individual scores'!$J47,0)</f>
        <v>0</v>
      </c>
      <c r="K47" s="48">
        <f>IF(K$2='WLC Scoring - Individual scores'!$C47,'WLC Scoring - Individual scores'!$J47,0)</f>
        <v>0</v>
      </c>
      <c r="L47" s="48">
        <f>IF(L$2='WLC Scoring - Individual scores'!$C47,'WLC Scoring - Individual scores'!$J47,0)</f>
        <v>0</v>
      </c>
      <c r="M47" s="48">
        <f>IF(M$2='WLC Scoring - Individual scores'!$C47,'WLC Scoring - Individual scores'!$J47,0)</f>
        <v>0</v>
      </c>
      <c r="N47" s="48">
        <f>IF(N$2='WLC Scoring - Individual scores'!$C47,'WLC Scoring - Individual scores'!$J47,0)</f>
        <v>0</v>
      </c>
      <c r="O47" s="48">
        <f>IF(O$2='WLC Scoring - Individual scores'!$C47,'WLC Scoring - Individual scores'!$J47,0)</f>
        <v>0</v>
      </c>
      <c r="P47" s="48">
        <f>IF(P$2='WLC Scoring - Individual scores'!$C47,'WLC Scoring - Individual scores'!$J47,0)</f>
        <v>0</v>
      </c>
      <c r="Q47" s="48">
        <f>IF(Q$2='WLC Scoring - Individual scores'!$C47,'WLC Scoring - Individual scores'!$J47,0)</f>
        <v>0</v>
      </c>
      <c r="R47" s="48">
        <f>IF(R$2='WLC Scoring - Individual scores'!$C47,'WLC Scoring - Individual scores'!$J47,0)</f>
        <v>0</v>
      </c>
      <c r="S47" s="48">
        <f>IF(S$2='WLC Scoring - Individual scores'!$C47,'WLC Scoring - Individual scores'!$J47,0)</f>
        <v>0</v>
      </c>
      <c r="T47" s="48">
        <f>IF(T$2='WLC Scoring - Individual scores'!$C47,'WLC Scoring - Individual scores'!$J47,0)</f>
        <v>0</v>
      </c>
      <c r="U47" s="48">
        <f>IF(U$2='WLC Scoring - Individual scores'!$C47,'WLC Scoring - Individual scores'!$J47,0)</f>
        <v>0</v>
      </c>
      <c r="V47" s="48">
        <f>IF(V$2='WLC Scoring - Individual scores'!$C47,'WLC Scoring - Individual scores'!$J47,0)</f>
        <v>9</v>
      </c>
      <c r="W47" s="48">
        <f>IF(W$2='WLC Scoring - Individual scores'!$C47,'WLC Scoring - Individual scores'!$J47,0)</f>
        <v>0</v>
      </c>
    </row>
    <row r="48" ht="20.25" customHeight="1">
      <c r="A48" s="47">
        <v>46</v>
      </c>
      <c r="B48" s="49">
        <f>IF(B$2='WLC Scoring - Individual scores'!$C48,'WLC Scoring - Individual scores'!$J48,0)</f>
        <v>0</v>
      </c>
      <c r="C48" s="49">
        <f>IF(C$2='WLC Scoring - Individual scores'!$C48,'WLC Scoring - Individual scores'!$J48,0)</f>
        <v>0</v>
      </c>
      <c r="D48" s="49">
        <f>IF(D$2='WLC Scoring - Individual scores'!$C48,'WLC Scoring - Individual scores'!$J48,0)</f>
        <v>0</v>
      </c>
      <c r="E48" s="49">
        <f>IF(E$2='WLC Scoring - Individual scores'!$C48,'WLC Scoring - Individual scores'!$J48,0)</f>
        <v>0</v>
      </c>
      <c r="F48" s="49">
        <f>IF(F$2='WLC Scoring - Individual scores'!$C48,'WLC Scoring - Individual scores'!$J48,0)</f>
        <v>0</v>
      </c>
      <c r="G48" s="49">
        <f>IF(G$2='WLC Scoring - Individual scores'!$C48,'WLC Scoring - Individual scores'!$J48,0)</f>
        <v>0</v>
      </c>
      <c r="H48" s="49">
        <f>IF(H$2='WLC Scoring - Individual scores'!$C48,'WLC Scoring - Individual scores'!$J48,0)</f>
        <v>0</v>
      </c>
      <c r="I48" s="49">
        <f>IF(I$2='WLC Scoring - Individual scores'!$C48,'WLC Scoring - Individual scores'!$J48,0)</f>
        <v>0</v>
      </c>
      <c r="J48" s="49">
        <f>IF(J$2='WLC Scoring - Individual scores'!$C48,'WLC Scoring - Individual scores'!$J48,0)</f>
        <v>0</v>
      </c>
      <c r="K48" s="49">
        <f>IF(K$2='WLC Scoring - Individual scores'!$C48,'WLC Scoring - Individual scores'!$J48,0)</f>
        <v>0</v>
      </c>
      <c r="L48" s="49">
        <f>IF(L$2='WLC Scoring - Individual scores'!$C48,'WLC Scoring - Individual scores'!$J48,0)</f>
        <v>0</v>
      </c>
      <c r="M48" s="49">
        <f>IF(M$2='WLC Scoring - Individual scores'!$C48,'WLC Scoring - Individual scores'!$J48,0)</f>
        <v>0</v>
      </c>
      <c r="N48" s="49">
        <f>IF(N$2='WLC Scoring - Individual scores'!$C48,'WLC Scoring - Individual scores'!$J48,0)</f>
        <v>0</v>
      </c>
      <c r="O48" s="49">
        <f>IF(O$2='WLC Scoring - Individual scores'!$C48,'WLC Scoring - Individual scores'!$J48,0)</f>
        <v>0</v>
      </c>
      <c r="P48" s="49">
        <f>IF(P$2='WLC Scoring - Individual scores'!$C48,'WLC Scoring - Individual scores'!$J48,0)</f>
        <v>0</v>
      </c>
      <c r="Q48" s="49">
        <f>IF(Q$2='WLC Scoring - Individual scores'!$C48,'WLC Scoring - Individual scores'!$J48,0)</f>
        <v>8</v>
      </c>
      <c r="R48" s="49">
        <f>IF(R$2='WLC Scoring - Individual scores'!$C48,'WLC Scoring - Individual scores'!$J48,0)</f>
        <v>0</v>
      </c>
      <c r="S48" s="49">
        <f>IF(S$2='WLC Scoring - Individual scores'!$C48,'WLC Scoring - Individual scores'!$J48,0)</f>
        <v>0</v>
      </c>
      <c r="T48" s="49">
        <f>IF(T$2='WLC Scoring - Individual scores'!$C48,'WLC Scoring - Individual scores'!$J48,0)</f>
        <v>0</v>
      </c>
      <c r="U48" s="49">
        <f>IF(U$2='WLC Scoring - Individual scores'!$C48,'WLC Scoring - Individual scores'!$J48,0)</f>
        <v>0</v>
      </c>
      <c r="V48" s="49">
        <f>IF(V$2='WLC Scoring - Individual scores'!$C48,'WLC Scoring - Individual scores'!$J48,0)</f>
        <v>0</v>
      </c>
      <c r="W48" s="49">
        <f>IF(W$2='WLC Scoring - Individual scores'!$C48,'WLC Scoring - Individual scores'!$J48,0)</f>
        <v>0</v>
      </c>
    </row>
    <row r="49" ht="20.25" customHeight="1">
      <c r="A49" s="47">
        <v>47</v>
      </c>
      <c r="B49" s="48">
        <f>IF(B$2='WLC Scoring - Individual scores'!$C49,'WLC Scoring - Individual scores'!$J49,0)</f>
        <v>0</v>
      </c>
      <c r="C49" s="48">
        <f>IF(C$2='WLC Scoring - Individual scores'!$C49,'WLC Scoring - Individual scores'!$J49,0)</f>
        <v>0</v>
      </c>
      <c r="D49" s="48">
        <f>IF(D$2='WLC Scoring - Individual scores'!$C49,'WLC Scoring - Individual scores'!$J49,0)</f>
        <v>0</v>
      </c>
      <c r="E49" s="48">
        <f>IF(E$2='WLC Scoring - Individual scores'!$C49,'WLC Scoring - Individual scores'!$J49,0)</f>
        <v>0</v>
      </c>
      <c r="F49" s="48">
        <f>IF(F$2='WLC Scoring - Individual scores'!$C49,'WLC Scoring - Individual scores'!$J49,0)</f>
        <v>0</v>
      </c>
      <c r="G49" s="48">
        <f>IF(G$2='WLC Scoring - Individual scores'!$C49,'WLC Scoring - Individual scores'!$J49,0)</f>
        <v>0</v>
      </c>
      <c r="H49" s="48">
        <f>IF(H$2='WLC Scoring - Individual scores'!$C49,'WLC Scoring - Individual scores'!$J49,0)</f>
        <v>0</v>
      </c>
      <c r="I49" s="48">
        <f>IF(I$2='WLC Scoring - Individual scores'!$C49,'WLC Scoring - Individual scores'!$J49,0)</f>
        <v>0</v>
      </c>
      <c r="J49" s="48">
        <f>IF(J$2='WLC Scoring - Individual scores'!$C49,'WLC Scoring - Individual scores'!$J49,0)</f>
        <v>0</v>
      </c>
      <c r="K49" s="48">
        <f>IF(K$2='WLC Scoring - Individual scores'!$C49,'WLC Scoring - Individual scores'!$J49,0)</f>
        <v>0</v>
      </c>
      <c r="L49" s="48">
        <f>IF(L$2='WLC Scoring - Individual scores'!$C49,'WLC Scoring - Individual scores'!$J49,0)</f>
        <v>0</v>
      </c>
      <c r="M49" s="48">
        <f>IF(M$2='WLC Scoring - Individual scores'!$C49,'WLC Scoring - Individual scores'!$J49,0)</f>
        <v>0</v>
      </c>
      <c r="N49" s="48">
        <f>IF(N$2='WLC Scoring - Individual scores'!$C49,'WLC Scoring - Individual scores'!$J49,0)</f>
        <v>0</v>
      </c>
      <c r="O49" s="48">
        <f>IF(O$2='WLC Scoring - Individual scores'!$C49,'WLC Scoring - Individual scores'!$J49,0)</f>
        <v>0</v>
      </c>
      <c r="P49" s="48">
        <f>IF(P$2='WLC Scoring - Individual scores'!$C49,'WLC Scoring - Individual scores'!$J49,0)</f>
        <v>0</v>
      </c>
      <c r="Q49" s="48">
        <f>IF(Q$2='WLC Scoring - Individual scores'!$C49,'WLC Scoring - Individual scores'!$J49,0)</f>
        <v>0</v>
      </c>
      <c r="R49" s="48">
        <f>IF(R$2='WLC Scoring - Individual scores'!$C49,'WLC Scoring - Individual scores'!$J49,0)</f>
        <v>0</v>
      </c>
      <c r="S49" s="48">
        <f>IF(S$2='WLC Scoring - Individual scores'!$C49,'WLC Scoring - Individual scores'!$J49,0)</f>
        <v>8</v>
      </c>
      <c r="T49" s="48">
        <f>IF(T$2='WLC Scoring - Individual scores'!$C49,'WLC Scoring - Individual scores'!$J49,0)</f>
        <v>0</v>
      </c>
      <c r="U49" s="48">
        <f>IF(U$2='WLC Scoring - Individual scores'!$C49,'WLC Scoring - Individual scores'!$J49,0)</f>
        <v>0</v>
      </c>
      <c r="V49" s="48">
        <f>IF(V$2='WLC Scoring - Individual scores'!$C49,'WLC Scoring - Individual scores'!$J49,0)</f>
        <v>0</v>
      </c>
      <c r="W49" s="48">
        <f>IF(W$2='WLC Scoring - Individual scores'!$C49,'WLC Scoring - Individual scores'!$J49,0)</f>
        <v>0</v>
      </c>
    </row>
    <row r="50" ht="20.25" customHeight="1">
      <c r="A50" s="47">
        <v>48</v>
      </c>
      <c r="B50" s="49">
        <f>IF(B$2='WLC Scoring - Individual scores'!$C50,'WLC Scoring - Individual scores'!$J50,0)</f>
        <v>0</v>
      </c>
      <c r="C50" s="49">
        <f>IF(C$2='WLC Scoring - Individual scores'!$C50,'WLC Scoring - Individual scores'!$J50,0)</f>
        <v>0</v>
      </c>
      <c r="D50" s="49">
        <f>IF(D$2='WLC Scoring - Individual scores'!$C50,'WLC Scoring - Individual scores'!$J50,0)</f>
        <v>0</v>
      </c>
      <c r="E50" s="49">
        <f>IF(E$2='WLC Scoring - Individual scores'!$C50,'WLC Scoring - Individual scores'!$J50,0)</f>
        <v>0</v>
      </c>
      <c r="F50" s="49">
        <f>IF(F$2='WLC Scoring - Individual scores'!$C50,'WLC Scoring - Individual scores'!$J50,0)</f>
        <v>0</v>
      </c>
      <c r="G50" s="49">
        <f>IF(G$2='WLC Scoring - Individual scores'!$C50,'WLC Scoring - Individual scores'!$J50,0)</f>
        <v>0</v>
      </c>
      <c r="H50" s="49">
        <f>IF(H$2='WLC Scoring - Individual scores'!$C50,'WLC Scoring - Individual scores'!$J50,0)</f>
        <v>0</v>
      </c>
      <c r="I50" s="49">
        <f>IF(I$2='WLC Scoring - Individual scores'!$C50,'WLC Scoring - Individual scores'!$J50,0)</f>
        <v>0</v>
      </c>
      <c r="J50" s="49">
        <f>IF(J$2='WLC Scoring - Individual scores'!$C50,'WLC Scoring - Individual scores'!$J50,0)</f>
        <v>0</v>
      </c>
      <c r="K50" s="49">
        <f>IF(K$2='WLC Scoring - Individual scores'!$C50,'WLC Scoring - Individual scores'!$J50,0)</f>
        <v>0</v>
      </c>
      <c r="L50" s="49">
        <f>IF(L$2='WLC Scoring - Individual scores'!$C50,'WLC Scoring - Individual scores'!$J50,0)</f>
        <v>0</v>
      </c>
      <c r="M50" s="49">
        <f>IF(M$2='WLC Scoring - Individual scores'!$C50,'WLC Scoring - Individual scores'!$J50,0)</f>
        <v>0</v>
      </c>
      <c r="N50" s="49">
        <f>IF(N$2='WLC Scoring - Individual scores'!$C50,'WLC Scoring - Individual scores'!$J50,0)</f>
        <v>0</v>
      </c>
      <c r="O50" s="49">
        <f>IF(O$2='WLC Scoring - Individual scores'!$C50,'WLC Scoring - Individual scores'!$J50,0)</f>
        <v>0</v>
      </c>
      <c r="P50" s="49">
        <f>IF(P$2='WLC Scoring - Individual scores'!$C50,'WLC Scoring - Individual scores'!$J50,0)</f>
        <v>0</v>
      </c>
      <c r="Q50" s="49">
        <f>IF(Q$2='WLC Scoring - Individual scores'!$C50,'WLC Scoring - Individual scores'!$J50,0)</f>
        <v>0</v>
      </c>
      <c r="R50" s="49">
        <f>IF(R$2='WLC Scoring - Individual scores'!$C50,'WLC Scoring - Individual scores'!$J50,0)</f>
        <v>0</v>
      </c>
      <c r="S50" s="49">
        <f>IF(S$2='WLC Scoring - Individual scores'!$C50,'WLC Scoring - Individual scores'!$J50,0)</f>
        <v>8</v>
      </c>
      <c r="T50" s="49">
        <f>IF(T$2='WLC Scoring - Individual scores'!$C50,'WLC Scoring - Individual scores'!$J50,0)</f>
        <v>0</v>
      </c>
      <c r="U50" s="49">
        <f>IF(U$2='WLC Scoring - Individual scores'!$C50,'WLC Scoring - Individual scores'!$J50,0)</f>
        <v>0</v>
      </c>
      <c r="V50" s="49">
        <f>IF(V$2='WLC Scoring - Individual scores'!$C50,'WLC Scoring - Individual scores'!$J50,0)</f>
        <v>0</v>
      </c>
      <c r="W50" s="49">
        <f>IF(W$2='WLC Scoring - Individual scores'!$C50,'WLC Scoring - Individual scores'!$J50,0)</f>
        <v>0</v>
      </c>
    </row>
    <row r="51" ht="20.25" customHeight="1">
      <c r="A51" s="47">
        <v>49</v>
      </c>
      <c r="B51" s="48">
        <f>IF(B$2='WLC Scoring - Individual scores'!$C51,'WLC Scoring - Individual scores'!$J51,0)</f>
        <v>0</v>
      </c>
      <c r="C51" s="48">
        <f>IF(C$2='WLC Scoring - Individual scores'!$C51,'WLC Scoring - Individual scores'!$J51,0)</f>
        <v>0</v>
      </c>
      <c r="D51" s="48">
        <f>IF(D$2='WLC Scoring - Individual scores'!$C51,'WLC Scoring - Individual scores'!$J51,0)</f>
        <v>0</v>
      </c>
      <c r="E51" s="48">
        <f>IF(E$2='WLC Scoring - Individual scores'!$C51,'WLC Scoring - Individual scores'!$J51,0)</f>
        <v>0</v>
      </c>
      <c r="F51" s="48">
        <f>IF(F$2='WLC Scoring - Individual scores'!$C51,'WLC Scoring - Individual scores'!$J51,0)</f>
        <v>0</v>
      </c>
      <c r="G51" s="48">
        <f>IF(G$2='WLC Scoring - Individual scores'!$C51,'WLC Scoring - Individual scores'!$J51,0)</f>
        <v>0</v>
      </c>
      <c r="H51" s="48">
        <f>IF(H$2='WLC Scoring - Individual scores'!$C51,'WLC Scoring - Individual scores'!$J51,0)</f>
        <v>0</v>
      </c>
      <c r="I51" s="48">
        <f>IF(I$2='WLC Scoring - Individual scores'!$C51,'WLC Scoring - Individual scores'!$J51,0)</f>
        <v>0</v>
      </c>
      <c r="J51" s="48">
        <f>IF(J$2='WLC Scoring - Individual scores'!$C51,'WLC Scoring - Individual scores'!$J51,0)</f>
        <v>0</v>
      </c>
      <c r="K51" s="48">
        <f>IF(K$2='WLC Scoring - Individual scores'!$C51,'WLC Scoring - Individual scores'!$J51,0)</f>
        <v>0</v>
      </c>
      <c r="L51" s="48">
        <f>IF(L$2='WLC Scoring - Individual scores'!$C51,'WLC Scoring - Individual scores'!$J51,0)</f>
        <v>0</v>
      </c>
      <c r="M51" s="48">
        <f>IF(M$2='WLC Scoring - Individual scores'!$C51,'WLC Scoring - Individual scores'!$J51,0)</f>
        <v>0</v>
      </c>
      <c r="N51" s="48">
        <f>IF(N$2='WLC Scoring - Individual scores'!$C51,'WLC Scoring - Individual scores'!$J51,0)</f>
        <v>0</v>
      </c>
      <c r="O51" s="48">
        <f>IF(O$2='WLC Scoring - Individual scores'!$C51,'WLC Scoring - Individual scores'!$J51,0)</f>
        <v>0</v>
      </c>
      <c r="P51" s="48">
        <f>IF(P$2='WLC Scoring - Individual scores'!$C51,'WLC Scoring - Individual scores'!$J51,0)</f>
        <v>0</v>
      </c>
      <c r="Q51" s="48">
        <f>IF(Q$2='WLC Scoring - Individual scores'!$C51,'WLC Scoring - Individual scores'!$J51,0)</f>
        <v>0</v>
      </c>
      <c r="R51" s="48">
        <f>IF(R$2='WLC Scoring - Individual scores'!$C51,'WLC Scoring - Individual scores'!$J51,0)</f>
        <v>0</v>
      </c>
      <c r="S51" s="48">
        <f>IF(S$2='WLC Scoring - Individual scores'!$C51,'WLC Scoring - Individual scores'!$J51,0)</f>
        <v>0</v>
      </c>
      <c r="T51" s="48">
        <f>IF(T$2='WLC Scoring - Individual scores'!$C51,'WLC Scoring - Individual scores'!$J51,0)</f>
        <v>0</v>
      </c>
      <c r="U51" s="48">
        <f>IF(U$2='WLC Scoring - Individual scores'!$C51,'WLC Scoring - Individual scores'!$J51,0)</f>
        <v>0</v>
      </c>
      <c r="V51" s="48">
        <f>IF(V$2='WLC Scoring - Individual scores'!$C51,'WLC Scoring - Individual scores'!$J51,0)</f>
        <v>8</v>
      </c>
      <c r="W51" s="48">
        <f>IF(W$2='WLC Scoring - Individual scores'!$C51,'WLC Scoring - Individual scores'!$J51,0)</f>
        <v>0</v>
      </c>
    </row>
    <row r="52" ht="20.25" customHeight="1">
      <c r="A52" s="47">
        <v>50</v>
      </c>
      <c r="B52" s="49">
        <f>IF(B$2='WLC Scoring - Individual scores'!$C52,'WLC Scoring - Individual scores'!$J52,0)</f>
        <v>0</v>
      </c>
      <c r="C52" s="49">
        <f>IF(C$2='WLC Scoring - Individual scores'!$C52,'WLC Scoring - Individual scores'!$J52,0)</f>
        <v>0</v>
      </c>
      <c r="D52" s="49">
        <f>IF(D$2='WLC Scoring - Individual scores'!$C52,'WLC Scoring - Individual scores'!$J52,0)</f>
        <v>0</v>
      </c>
      <c r="E52" s="49">
        <f>IF(E$2='WLC Scoring - Individual scores'!$C52,'WLC Scoring - Individual scores'!$J52,0)</f>
        <v>7</v>
      </c>
      <c r="F52" s="49">
        <f>IF(F$2='WLC Scoring - Individual scores'!$C52,'WLC Scoring - Individual scores'!$J52,0)</f>
        <v>0</v>
      </c>
      <c r="G52" s="49">
        <f>IF(G$2='WLC Scoring - Individual scores'!$C52,'WLC Scoring - Individual scores'!$J52,0)</f>
        <v>0</v>
      </c>
      <c r="H52" s="49">
        <f>IF(H$2='WLC Scoring - Individual scores'!$C52,'WLC Scoring - Individual scores'!$J52,0)</f>
        <v>0</v>
      </c>
      <c r="I52" s="49">
        <f>IF(I$2='WLC Scoring - Individual scores'!$C52,'WLC Scoring - Individual scores'!$J52,0)</f>
        <v>0</v>
      </c>
      <c r="J52" s="49">
        <f>IF(J$2='WLC Scoring - Individual scores'!$C52,'WLC Scoring - Individual scores'!$J52,0)</f>
        <v>0</v>
      </c>
      <c r="K52" s="49">
        <f>IF(K$2='WLC Scoring - Individual scores'!$C52,'WLC Scoring - Individual scores'!$J52,0)</f>
        <v>0</v>
      </c>
      <c r="L52" s="49">
        <f>IF(L$2='WLC Scoring - Individual scores'!$C52,'WLC Scoring - Individual scores'!$J52,0)</f>
        <v>0</v>
      </c>
      <c r="M52" s="49">
        <f>IF(M$2='WLC Scoring - Individual scores'!$C52,'WLC Scoring - Individual scores'!$J52,0)</f>
        <v>0</v>
      </c>
      <c r="N52" s="49">
        <f>IF(N$2='WLC Scoring - Individual scores'!$C52,'WLC Scoring - Individual scores'!$J52,0)</f>
        <v>0</v>
      </c>
      <c r="O52" s="49">
        <f>IF(O$2='WLC Scoring - Individual scores'!$C52,'WLC Scoring - Individual scores'!$J52,0)</f>
        <v>0</v>
      </c>
      <c r="P52" s="49">
        <f>IF(P$2='WLC Scoring - Individual scores'!$C52,'WLC Scoring - Individual scores'!$J52,0)</f>
        <v>0</v>
      </c>
      <c r="Q52" s="49">
        <f>IF(Q$2='WLC Scoring - Individual scores'!$C52,'WLC Scoring - Individual scores'!$J52,0)</f>
        <v>0</v>
      </c>
      <c r="R52" s="49">
        <f>IF(R$2='WLC Scoring - Individual scores'!$C52,'WLC Scoring - Individual scores'!$J52,0)</f>
        <v>0</v>
      </c>
      <c r="S52" s="49">
        <f>IF(S$2='WLC Scoring - Individual scores'!$C52,'WLC Scoring - Individual scores'!$J52,0)</f>
        <v>0</v>
      </c>
      <c r="T52" s="49">
        <f>IF(T$2='WLC Scoring - Individual scores'!$C52,'WLC Scoring - Individual scores'!$J52,0)</f>
        <v>0</v>
      </c>
      <c r="U52" s="49">
        <f>IF(U$2='WLC Scoring - Individual scores'!$C52,'WLC Scoring - Individual scores'!$J52,0)</f>
        <v>0</v>
      </c>
      <c r="V52" s="49">
        <f>IF(V$2='WLC Scoring - Individual scores'!$C52,'WLC Scoring - Individual scores'!$J52,0)</f>
        <v>0</v>
      </c>
      <c r="W52" s="49">
        <f>IF(W$2='WLC Scoring - Individual scores'!$C52,'WLC Scoring - Individual scores'!$J52,0)</f>
        <v>0</v>
      </c>
    </row>
    <row r="53" ht="20.25" customHeight="1">
      <c r="A53" s="47">
        <v>51</v>
      </c>
      <c r="B53" s="48">
        <f>IF(B$2='WLC Scoring - Individual scores'!$C53,'WLC Scoring - Individual scores'!$J53,0)</f>
        <v>0</v>
      </c>
      <c r="C53" s="48">
        <f>IF(C$2='WLC Scoring - Individual scores'!$C53,'WLC Scoring - Individual scores'!$J53,0)</f>
        <v>0</v>
      </c>
      <c r="D53" s="48">
        <f>IF(D$2='WLC Scoring - Individual scores'!$C53,'WLC Scoring - Individual scores'!$J53,0)</f>
        <v>0</v>
      </c>
      <c r="E53" s="48">
        <f>IF(E$2='WLC Scoring - Individual scores'!$C53,'WLC Scoring - Individual scores'!$J53,0)</f>
        <v>0</v>
      </c>
      <c r="F53" s="48">
        <f>IF(F$2='WLC Scoring - Individual scores'!$C53,'WLC Scoring - Individual scores'!$J53,0)</f>
        <v>0</v>
      </c>
      <c r="G53" s="48">
        <f>IF(G$2='WLC Scoring - Individual scores'!$C53,'WLC Scoring - Individual scores'!$J53,0)</f>
        <v>7</v>
      </c>
      <c r="H53" s="48">
        <f>IF(H$2='WLC Scoring - Individual scores'!$C53,'WLC Scoring - Individual scores'!$J53,0)</f>
        <v>0</v>
      </c>
      <c r="I53" s="48">
        <f>IF(I$2='WLC Scoring - Individual scores'!$C53,'WLC Scoring - Individual scores'!$J53,0)</f>
        <v>0</v>
      </c>
      <c r="J53" s="48">
        <f>IF(J$2='WLC Scoring - Individual scores'!$C53,'WLC Scoring - Individual scores'!$J53,0)</f>
        <v>0</v>
      </c>
      <c r="K53" s="48">
        <f>IF(K$2='WLC Scoring - Individual scores'!$C53,'WLC Scoring - Individual scores'!$J53,0)</f>
        <v>0</v>
      </c>
      <c r="L53" s="48">
        <f>IF(L$2='WLC Scoring - Individual scores'!$C53,'WLC Scoring - Individual scores'!$J53,0)</f>
        <v>0</v>
      </c>
      <c r="M53" s="48">
        <f>IF(M$2='WLC Scoring - Individual scores'!$C53,'WLC Scoring - Individual scores'!$J53,0)</f>
        <v>0</v>
      </c>
      <c r="N53" s="48">
        <f>IF(N$2='WLC Scoring - Individual scores'!$C53,'WLC Scoring - Individual scores'!$J53,0)</f>
        <v>0</v>
      </c>
      <c r="O53" s="48">
        <f>IF(O$2='WLC Scoring - Individual scores'!$C53,'WLC Scoring - Individual scores'!$J53,0)</f>
        <v>0</v>
      </c>
      <c r="P53" s="48">
        <f>IF(P$2='WLC Scoring - Individual scores'!$C53,'WLC Scoring - Individual scores'!$J53,0)</f>
        <v>0</v>
      </c>
      <c r="Q53" s="48">
        <f>IF(Q$2='WLC Scoring - Individual scores'!$C53,'WLC Scoring - Individual scores'!$J53,0)</f>
        <v>0</v>
      </c>
      <c r="R53" s="48">
        <f>IF(R$2='WLC Scoring - Individual scores'!$C53,'WLC Scoring - Individual scores'!$J53,0)</f>
        <v>0</v>
      </c>
      <c r="S53" s="48">
        <f>IF(S$2='WLC Scoring - Individual scores'!$C53,'WLC Scoring - Individual scores'!$J53,0)</f>
        <v>0</v>
      </c>
      <c r="T53" s="48">
        <f>IF(T$2='WLC Scoring - Individual scores'!$C53,'WLC Scoring - Individual scores'!$J53,0)</f>
        <v>0</v>
      </c>
      <c r="U53" s="48">
        <f>IF(U$2='WLC Scoring - Individual scores'!$C53,'WLC Scoring - Individual scores'!$J53,0)</f>
        <v>0</v>
      </c>
      <c r="V53" s="48">
        <f>IF(V$2='WLC Scoring - Individual scores'!$C53,'WLC Scoring - Individual scores'!$J53,0)</f>
        <v>0</v>
      </c>
      <c r="W53" s="48">
        <f>IF(W$2='WLC Scoring - Individual scores'!$C53,'WLC Scoring - Individual scores'!$J53,0)</f>
        <v>0</v>
      </c>
    </row>
    <row r="54" ht="20.25" customHeight="1">
      <c r="A54" s="47">
        <v>52</v>
      </c>
      <c r="B54" s="49">
        <f>IF(B$2='WLC Scoring - Individual scores'!$C54,'WLC Scoring - Individual scores'!$J54,0)</f>
        <v>0</v>
      </c>
      <c r="C54" s="49">
        <f>IF(C$2='WLC Scoring - Individual scores'!$C54,'WLC Scoring - Individual scores'!$J54,0)</f>
        <v>0</v>
      </c>
      <c r="D54" s="49">
        <f>IF(D$2='WLC Scoring - Individual scores'!$C54,'WLC Scoring - Individual scores'!$J54,0)</f>
        <v>0</v>
      </c>
      <c r="E54" s="49">
        <f>IF(E$2='WLC Scoring - Individual scores'!$C54,'WLC Scoring - Individual scores'!$J54,0)</f>
        <v>0</v>
      </c>
      <c r="F54" s="49">
        <f>IF(F$2='WLC Scoring - Individual scores'!$C54,'WLC Scoring - Individual scores'!$J54,0)</f>
        <v>0</v>
      </c>
      <c r="G54" s="49">
        <f>IF(G$2='WLC Scoring - Individual scores'!$C54,'WLC Scoring - Individual scores'!$J54,0)</f>
        <v>0</v>
      </c>
      <c r="H54" s="49">
        <f>IF(H$2='WLC Scoring - Individual scores'!$C54,'WLC Scoring - Individual scores'!$J54,0)</f>
        <v>0</v>
      </c>
      <c r="I54" s="49">
        <f>IF(I$2='WLC Scoring - Individual scores'!$C54,'WLC Scoring - Individual scores'!$J54,0)</f>
        <v>0</v>
      </c>
      <c r="J54" s="49">
        <f>IF(J$2='WLC Scoring - Individual scores'!$C54,'WLC Scoring - Individual scores'!$J54,0)</f>
        <v>7</v>
      </c>
      <c r="K54" s="49">
        <f>IF(K$2='WLC Scoring - Individual scores'!$C54,'WLC Scoring - Individual scores'!$J54,0)</f>
        <v>0</v>
      </c>
      <c r="L54" s="49">
        <f>IF(L$2='WLC Scoring - Individual scores'!$C54,'WLC Scoring - Individual scores'!$J54,0)</f>
        <v>0</v>
      </c>
      <c r="M54" s="49">
        <f>IF(M$2='WLC Scoring - Individual scores'!$C54,'WLC Scoring - Individual scores'!$J54,0)</f>
        <v>0</v>
      </c>
      <c r="N54" s="49">
        <f>IF(N$2='WLC Scoring - Individual scores'!$C54,'WLC Scoring - Individual scores'!$J54,0)</f>
        <v>0</v>
      </c>
      <c r="O54" s="49">
        <f>IF(O$2='WLC Scoring - Individual scores'!$C54,'WLC Scoring - Individual scores'!$J54,0)</f>
        <v>0</v>
      </c>
      <c r="P54" s="49">
        <f>IF(P$2='WLC Scoring - Individual scores'!$C54,'WLC Scoring - Individual scores'!$J54,0)</f>
        <v>0</v>
      </c>
      <c r="Q54" s="49">
        <f>IF(Q$2='WLC Scoring - Individual scores'!$C54,'WLC Scoring - Individual scores'!$J54,0)</f>
        <v>0</v>
      </c>
      <c r="R54" s="49">
        <f>IF(R$2='WLC Scoring - Individual scores'!$C54,'WLC Scoring - Individual scores'!$J54,0)</f>
        <v>0</v>
      </c>
      <c r="S54" s="49">
        <f>IF(S$2='WLC Scoring - Individual scores'!$C54,'WLC Scoring - Individual scores'!$J54,0)</f>
        <v>0</v>
      </c>
      <c r="T54" s="49">
        <f>IF(T$2='WLC Scoring - Individual scores'!$C54,'WLC Scoring - Individual scores'!$J54,0)</f>
        <v>0</v>
      </c>
      <c r="U54" s="49">
        <f>IF(U$2='WLC Scoring - Individual scores'!$C54,'WLC Scoring - Individual scores'!$J54,0)</f>
        <v>0</v>
      </c>
      <c r="V54" s="49">
        <f>IF(V$2='WLC Scoring - Individual scores'!$C54,'WLC Scoring - Individual scores'!$J54,0)</f>
        <v>0</v>
      </c>
      <c r="W54" s="49">
        <f>IF(W$2='WLC Scoring - Individual scores'!$C54,'WLC Scoring - Individual scores'!$J54,0)</f>
        <v>0</v>
      </c>
    </row>
    <row r="55" ht="20.25" customHeight="1">
      <c r="A55" s="47">
        <v>53</v>
      </c>
      <c r="B55" s="48">
        <f>IF(B$2='WLC Scoring - Individual scores'!$C55,'WLC Scoring - Individual scores'!$J55,0)</f>
        <v>0</v>
      </c>
      <c r="C55" s="48">
        <f>IF(C$2='WLC Scoring - Individual scores'!$C55,'WLC Scoring - Individual scores'!$J55,0)</f>
        <v>0</v>
      </c>
      <c r="D55" s="48">
        <f>IF(D$2='WLC Scoring - Individual scores'!$C55,'WLC Scoring - Individual scores'!$J55,0)</f>
        <v>0</v>
      </c>
      <c r="E55" s="48">
        <f>IF(E$2='WLC Scoring - Individual scores'!$C55,'WLC Scoring - Individual scores'!$J55,0)</f>
        <v>0</v>
      </c>
      <c r="F55" s="48">
        <f>IF(F$2='WLC Scoring - Individual scores'!$C55,'WLC Scoring - Individual scores'!$J55,0)</f>
        <v>0</v>
      </c>
      <c r="G55" s="48">
        <f>IF(G$2='WLC Scoring - Individual scores'!$C55,'WLC Scoring - Individual scores'!$J55,0)</f>
        <v>0</v>
      </c>
      <c r="H55" s="48">
        <f>IF(H$2='WLC Scoring - Individual scores'!$C55,'WLC Scoring - Individual scores'!$J55,0)</f>
        <v>0</v>
      </c>
      <c r="I55" s="48">
        <f>IF(I$2='WLC Scoring - Individual scores'!$C55,'WLC Scoring - Individual scores'!$J55,0)</f>
        <v>0</v>
      </c>
      <c r="J55" s="48">
        <f>IF(J$2='WLC Scoring - Individual scores'!$C55,'WLC Scoring - Individual scores'!$J55,0)</f>
        <v>0</v>
      </c>
      <c r="K55" s="48">
        <f>IF(K$2='WLC Scoring - Individual scores'!$C55,'WLC Scoring - Individual scores'!$J55,0)</f>
        <v>7</v>
      </c>
      <c r="L55" s="48">
        <f>IF(L$2='WLC Scoring - Individual scores'!$C55,'WLC Scoring - Individual scores'!$J55,0)</f>
        <v>0</v>
      </c>
      <c r="M55" s="48">
        <f>IF(M$2='WLC Scoring - Individual scores'!$C55,'WLC Scoring - Individual scores'!$J55,0)</f>
        <v>0</v>
      </c>
      <c r="N55" s="48">
        <f>IF(N$2='WLC Scoring - Individual scores'!$C55,'WLC Scoring - Individual scores'!$J55,0)</f>
        <v>0</v>
      </c>
      <c r="O55" s="48">
        <f>IF(O$2='WLC Scoring - Individual scores'!$C55,'WLC Scoring - Individual scores'!$J55,0)</f>
        <v>0</v>
      </c>
      <c r="P55" s="48">
        <f>IF(P$2='WLC Scoring - Individual scores'!$C55,'WLC Scoring - Individual scores'!$J55,0)</f>
        <v>0</v>
      </c>
      <c r="Q55" s="48">
        <f>IF(Q$2='WLC Scoring - Individual scores'!$C55,'WLC Scoring - Individual scores'!$J55,0)</f>
        <v>0</v>
      </c>
      <c r="R55" s="48">
        <f>IF(R$2='WLC Scoring - Individual scores'!$C55,'WLC Scoring - Individual scores'!$J55,0)</f>
        <v>0</v>
      </c>
      <c r="S55" s="48">
        <f>IF(S$2='WLC Scoring - Individual scores'!$C55,'WLC Scoring - Individual scores'!$J55,0)</f>
        <v>0</v>
      </c>
      <c r="T55" s="48">
        <f>IF(T$2='WLC Scoring - Individual scores'!$C55,'WLC Scoring - Individual scores'!$J55,0)</f>
        <v>0</v>
      </c>
      <c r="U55" s="48">
        <f>IF(U$2='WLC Scoring - Individual scores'!$C55,'WLC Scoring - Individual scores'!$J55,0)</f>
        <v>0</v>
      </c>
      <c r="V55" s="48">
        <f>IF(V$2='WLC Scoring - Individual scores'!$C55,'WLC Scoring - Individual scores'!$J55,0)</f>
        <v>0</v>
      </c>
      <c r="W55" s="48">
        <f>IF(W$2='WLC Scoring - Individual scores'!$C55,'WLC Scoring - Individual scores'!$J55,0)</f>
        <v>0</v>
      </c>
    </row>
    <row r="56" ht="20.25" customHeight="1">
      <c r="A56" s="47">
        <v>54</v>
      </c>
      <c r="B56" s="49">
        <f>IF(B$2='WLC Scoring - Individual scores'!$C56,'WLC Scoring - Individual scores'!$J56,0)</f>
        <v>0</v>
      </c>
      <c r="C56" s="49">
        <f>IF(C$2='WLC Scoring - Individual scores'!$C56,'WLC Scoring - Individual scores'!$J56,0)</f>
        <v>0</v>
      </c>
      <c r="D56" s="49">
        <f>IF(D$2='WLC Scoring - Individual scores'!$C56,'WLC Scoring - Individual scores'!$J56,0)</f>
        <v>0</v>
      </c>
      <c r="E56" s="49">
        <f>IF(E$2='WLC Scoring - Individual scores'!$C56,'WLC Scoring - Individual scores'!$J56,0)</f>
        <v>0</v>
      </c>
      <c r="F56" s="49">
        <f>IF(F$2='WLC Scoring - Individual scores'!$C56,'WLC Scoring - Individual scores'!$J56,0)</f>
        <v>0</v>
      </c>
      <c r="G56" s="49">
        <f>IF(G$2='WLC Scoring - Individual scores'!$C56,'WLC Scoring - Individual scores'!$J56,0)</f>
        <v>0</v>
      </c>
      <c r="H56" s="49">
        <f>IF(H$2='WLC Scoring - Individual scores'!$C56,'WLC Scoring - Individual scores'!$J56,0)</f>
        <v>0</v>
      </c>
      <c r="I56" s="49">
        <f>IF(I$2='WLC Scoring - Individual scores'!$C56,'WLC Scoring - Individual scores'!$J56,0)</f>
        <v>0</v>
      </c>
      <c r="J56" s="49">
        <f>IF(J$2='WLC Scoring - Individual scores'!$C56,'WLC Scoring - Individual scores'!$J56,0)</f>
        <v>0</v>
      </c>
      <c r="K56" s="49">
        <f>IF(K$2='WLC Scoring - Individual scores'!$C56,'WLC Scoring - Individual scores'!$J56,0)</f>
        <v>0</v>
      </c>
      <c r="L56" s="49">
        <f>IF(L$2='WLC Scoring - Individual scores'!$C56,'WLC Scoring - Individual scores'!$J56,0)</f>
        <v>0</v>
      </c>
      <c r="M56" s="49">
        <f>IF(M$2='WLC Scoring - Individual scores'!$C56,'WLC Scoring - Individual scores'!$J56,0)</f>
        <v>0</v>
      </c>
      <c r="N56" s="49">
        <f>IF(N$2='WLC Scoring - Individual scores'!$C56,'WLC Scoring - Individual scores'!$J56,0)</f>
        <v>0</v>
      </c>
      <c r="O56" s="49">
        <f>IF(O$2='WLC Scoring - Individual scores'!$C56,'WLC Scoring - Individual scores'!$J56,0)</f>
        <v>0</v>
      </c>
      <c r="P56" s="49">
        <f>IF(P$2='WLC Scoring - Individual scores'!$C56,'WLC Scoring - Individual scores'!$J56,0)</f>
        <v>0</v>
      </c>
      <c r="Q56" s="49">
        <f>IF(Q$2='WLC Scoring - Individual scores'!$C56,'WLC Scoring - Individual scores'!$J56,0)</f>
        <v>0</v>
      </c>
      <c r="R56" s="49">
        <f>IF(R$2='WLC Scoring - Individual scores'!$C56,'WLC Scoring - Individual scores'!$J56,0)</f>
        <v>7</v>
      </c>
      <c r="S56" s="49">
        <f>IF(S$2='WLC Scoring - Individual scores'!$C56,'WLC Scoring - Individual scores'!$J56,0)</f>
        <v>0</v>
      </c>
      <c r="T56" s="49">
        <f>IF(T$2='WLC Scoring - Individual scores'!$C56,'WLC Scoring - Individual scores'!$J56,0)</f>
        <v>0</v>
      </c>
      <c r="U56" s="49">
        <f>IF(U$2='WLC Scoring - Individual scores'!$C56,'WLC Scoring - Individual scores'!$J56,0)</f>
        <v>0</v>
      </c>
      <c r="V56" s="49">
        <f>IF(V$2='WLC Scoring - Individual scores'!$C56,'WLC Scoring - Individual scores'!$J56,0)</f>
        <v>0</v>
      </c>
      <c r="W56" s="49">
        <f>IF(W$2='WLC Scoring - Individual scores'!$C56,'WLC Scoring - Individual scores'!$J56,0)</f>
        <v>0</v>
      </c>
    </row>
    <row r="57" ht="20.25" customHeight="1">
      <c r="A57" s="47">
        <v>55</v>
      </c>
      <c r="B57" s="48">
        <f>IF(B$2='WLC Scoring - Individual scores'!$C57,'WLC Scoring - Individual scores'!$J57,0)</f>
        <v>0</v>
      </c>
      <c r="C57" s="48">
        <f>IF(C$2='WLC Scoring - Individual scores'!$C57,'WLC Scoring - Individual scores'!$J57,0)</f>
        <v>0</v>
      </c>
      <c r="D57" s="48">
        <f>IF(D$2='WLC Scoring - Individual scores'!$C57,'WLC Scoring - Individual scores'!$J57,0)</f>
        <v>0</v>
      </c>
      <c r="E57" s="48">
        <f>IF(E$2='WLC Scoring - Individual scores'!$C57,'WLC Scoring - Individual scores'!$J57,0)</f>
        <v>0</v>
      </c>
      <c r="F57" s="48">
        <f>IF(F$2='WLC Scoring - Individual scores'!$C57,'WLC Scoring - Individual scores'!$J57,0)</f>
        <v>0</v>
      </c>
      <c r="G57" s="48">
        <f>IF(G$2='WLC Scoring - Individual scores'!$C57,'WLC Scoring - Individual scores'!$J57,0)</f>
        <v>0</v>
      </c>
      <c r="H57" s="48">
        <f>IF(H$2='WLC Scoring - Individual scores'!$C57,'WLC Scoring - Individual scores'!$J57,0)</f>
        <v>0</v>
      </c>
      <c r="I57" s="48">
        <f>IF(I$2='WLC Scoring - Individual scores'!$C57,'WLC Scoring - Individual scores'!$J57,0)</f>
        <v>0</v>
      </c>
      <c r="J57" s="48">
        <f>IF(J$2='WLC Scoring - Individual scores'!$C57,'WLC Scoring - Individual scores'!$J57,0)</f>
        <v>0</v>
      </c>
      <c r="K57" s="48">
        <f>IF(K$2='WLC Scoring - Individual scores'!$C57,'WLC Scoring - Individual scores'!$J57,0)</f>
        <v>0</v>
      </c>
      <c r="L57" s="48">
        <f>IF(L$2='WLC Scoring - Individual scores'!$C57,'WLC Scoring - Individual scores'!$J57,0)</f>
        <v>0</v>
      </c>
      <c r="M57" s="48">
        <f>IF(M$2='WLC Scoring - Individual scores'!$C57,'WLC Scoring - Individual scores'!$J57,0)</f>
        <v>0</v>
      </c>
      <c r="N57" s="48">
        <f>IF(N$2='WLC Scoring - Individual scores'!$C57,'WLC Scoring - Individual scores'!$J57,0)</f>
        <v>0</v>
      </c>
      <c r="O57" s="48">
        <f>IF(O$2='WLC Scoring - Individual scores'!$C57,'WLC Scoring - Individual scores'!$J57,0)</f>
        <v>0</v>
      </c>
      <c r="P57" s="48">
        <f>IF(P$2='WLC Scoring - Individual scores'!$C57,'WLC Scoring - Individual scores'!$J57,0)</f>
        <v>0</v>
      </c>
      <c r="Q57" s="48">
        <f>IF(Q$2='WLC Scoring - Individual scores'!$C57,'WLC Scoring - Individual scores'!$J57,0)</f>
        <v>0</v>
      </c>
      <c r="R57" s="48">
        <f>IF(R$2='WLC Scoring - Individual scores'!$C57,'WLC Scoring - Individual scores'!$J57,0)</f>
        <v>7</v>
      </c>
      <c r="S57" s="48">
        <f>IF(S$2='WLC Scoring - Individual scores'!$C57,'WLC Scoring - Individual scores'!$J57,0)</f>
        <v>0</v>
      </c>
      <c r="T57" s="48">
        <f>IF(T$2='WLC Scoring - Individual scores'!$C57,'WLC Scoring - Individual scores'!$J57,0)</f>
        <v>0</v>
      </c>
      <c r="U57" s="48">
        <f>IF(U$2='WLC Scoring - Individual scores'!$C57,'WLC Scoring - Individual scores'!$J57,0)</f>
        <v>0</v>
      </c>
      <c r="V57" s="48">
        <f>IF(V$2='WLC Scoring - Individual scores'!$C57,'WLC Scoring - Individual scores'!$J57,0)</f>
        <v>0</v>
      </c>
      <c r="W57" s="48">
        <f>IF(W$2='WLC Scoring - Individual scores'!$C57,'WLC Scoring - Individual scores'!$J57,0)</f>
        <v>0</v>
      </c>
    </row>
    <row r="58" ht="20.25" customHeight="1">
      <c r="A58" s="47">
        <v>56</v>
      </c>
      <c r="B58" s="49">
        <f>IF(B$2='WLC Scoring - Individual scores'!$C58,'WLC Scoring - Individual scores'!$J58,0)</f>
        <v>0</v>
      </c>
      <c r="C58" s="49">
        <f>IF(C$2='WLC Scoring - Individual scores'!$C58,'WLC Scoring - Individual scores'!$J58,0)</f>
        <v>0</v>
      </c>
      <c r="D58" s="49">
        <f>IF(D$2='WLC Scoring - Individual scores'!$C58,'WLC Scoring - Individual scores'!$J58,0)</f>
        <v>0</v>
      </c>
      <c r="E58" s="49">
        <f>IF(E$2='WLC Scoring - Individual scores'!$C58,'WLC Scoring - Individual scores'!$J58,0)</f>
        <v>0</v>
      </c>
      <c r="F58" s="49">
        <f>IF(F$2='WLC Scoring - Individual scores'!$C58,'WLC Scoring - Individual scores'!$J58,0)</f>
        <v>6</v>
      </c>
      <c r="G58" s="49">
        <f>IF(G$2='WLC Scoring - Individual scores'!$C58,'WLC Scoring - Individual scores'!$J58,0)</f>
        <v>0</v>
      </c>
      <c r="H58" s="49">
        <f>IF(H$2='WLC Scoring - Individual scores'!$C58,'WLC Scoring - Individual scores'!$J58,0)</f>
        <v>0</v>
      </c>
      <c r="I58" s="49">
        <f>IF(I$2='WLC Scoring - Individual scores'!$C58,'WLC Scoring - Individual scores'!$J58,0)</f>
        <v>0</v>
      </c>
      <c r="J58" s="49">
        <f>IF(J$2='WLC Scoring - Individual scores'!$C58,'WLC Scoring - Individual scores'!$J58,0)</f>
        <v>0</v>
      </c>
      <c r="K58" s="49">
        <f>IF(K$2='WLC Scoring - Individual scores'!$C58,'WLC Scoring - Individual scores'!$J58,0)</f>
        <v>0</v>
      </c>
      <c r="L58" s="49">
        <f>IF(L$2='WLC Scoring - Individual scores'!$C58,'WLC Scoring - Individual scores'!$J58,0)</f>
        <v>0</v>
      </c>
      <c r="M58" s="49">
        <f>IF(M$2='WLC Scoring - Individual scores'!$C58,'WLC Scoring - Individual scores'!$J58,0)</f>
        <v>0</v>
      </c>
      <c r="N58" s="49">
        <f>IF(N$2='WLC Scoring - Individual scores'!$C58,'WLC Scoring - Individual scores'!$J58,0)</f>
        <v>0</v>
      </c>
      <c r="O58" s="49">
        <f>IF(O$2='WLC Scoring - Individual scores'!$C58,'WLC Scoring - Individual scores'!$J58,0)</f>
        <v>0</v>
      </c>
      <c r="P58" s="49">
        <f>IF(P$2='WLC Scoring - Individual scores'!$C58,'WLC Scoring - Individual scores'!$J58,0)</f>
        <v>0</v>
      </c>
      <c r="Q58" s="49">
        <f>IF(Q$2='WLC Scoring - Individual scores'!$C58,'WLC Scoring - Individual scores'!$J58,0)</f>
        <v>0</v>
      </c>
      <c r="R58" s="49">
        <f>IF(R$2='WLC Scoring - Individual scores'!$C58,'WLC Scoring - Individual scores'!$J58,0)</f>
        <v>0</v>
      </c>
      <c r="S58" s="49">
        <f>IF(S$2='WLC Scoring - Individual scores'!$C58,'WLC Scoring - Individual scores'!$J58,0)</f>
        <v>0</v>
      </c>
      <c r="T58" s="49">
        <f>IF(T$2='WLC Scoring - Individual scores'!$C58,'WLC Scoring - Individual scores'!$J58,0)</f>
        <v>0</v>
      </c>
      <c r="U58" s="49">
        <f>IF(U$2='WLC Scoring - Individual scores'!$C58,'WLC Scoring - Individual scores'!$J58,0)</f>
        <v>0</v>
      </c>
      <c r="V58" s="49">
        <f>IF(V$2='WLC Scoring - Individual scores'!$C58,'WLC Scoring - Individual scores'!$J58,0)</f>
        <v>0</v>
      </c>
      <c r="W58" s="49">
        <f>IF(W$2='WLC Scoring - Individual scores'!$C58,'WLC Scoring - Individual scores'!$J58,0)</f>
        <v>0</v>
      </c>
    </row>
    <row r="59" ht="20.25" customHeight="1">
      <c r="A59" s="47">
        <v>57</v>
      </c>
      <c r="B59" s="48">
        <f>IF(B$2='WLC Scoring - Individual scores'!$C59,'WLC Scoring - Individual scores'!$J59,0)</f>
        <v>0</v>
      </c>
      <c r="C59" s="48">
        <f>IF(C$2='WLC Scoring - Individual scores'!$C59,'WLC Scoring - Individual scores'!$J59,0)</f>
        <v>0</v>
      </c>
      <c r="D59" s="48">
        <f>IF(D$2='WLC Scoring - Individual scores'!$C59,'WLC Scoring - Individual scores'!$J59,0)</f>
        <v>0</v>
      </c>
      <c r="E59" s="48">
        <f>IF(E$2='WLC Scoring - Individual scores'!$C59,'WLC Scoring - Individual scores'!$J59,0)</f>
        <v>0</v>
      </c>
      <c r="F59" s="48">
        <f>IF(F$2='WLC Scoring - Individual scores'!$C59,'WLC Scoring - Individual scores'!$J59,0)</f>
        <v>0</v>
      </c>
      <c r="G59" s="48">
        <f>IF(G$2='WLC Scoring - Individual scores'!$C59,'WLC Scoring - Individual scores'!$J59,0)</f>
        <v>0</v>
      </c>
      <c r="H59" s="48">
        <f>IF(H$2='WLC Scoring - Individual scores'!$C59,'WLC Scoring - Individual scores'!$J59,0)</f>
        <v>0</v>
      </c>
      <c r="I59" s="48">
        <f>IF(I$2='WLC Scoring - Individual scores'!$C59,'WLC Scoring - Individual scores'!$J59,0)</f>
        <v>0</v>
      </c>
      <c r="J59" s="48">
        <f>IF(J$2='WLC Scoring - Individual scores'!$C59,'WLC Scoring - Individual scores'!$J59,0)</f>
        <v>0</v>
      </c>
      <c r="K59" s="48">
        <f>IF(K$2='WLC Scoring - Individual scores'!$C59,'WLC Scoring - Individual scores'!$J59,0)</f>
        <v>0</v>
      </c>
      <c r="L59" s="48">
        <f>IF(L$2='WLC Scoring - Individual scores'!$C59,'WLC Scoring - Individual scores'!$J59,0)</f>
        <v>0</v>
      </c>
      <c r="M59" s="48">
        <f>IF(M$2='WLC Scoring - Individual scores'!$C59,'WLC Scoring - Individual scores'!$J59,0)</f>
        <v>0</v>
      </c>
      <c r="N59" s="48">
        <f>IF(N$2='WLC Scoring - Individual scores'!$C59,'WLC Scoring - Individual scores'!$J59,0)</f>
        <v>6</v>
      </c>
      <c r="O59" s="48">
        <f>IF(O$2='WLC Scoring - Individual scores'!$C59,'WLC Scoring - Individual scores'!$J59,0)</f>
        <v>0</v>
      </c>
      <c r="P59" s="48">
        <f>IF(P$2='WLC Scoring - Individual scores'!$C59,'WLC Scoring - Individual scores'!$J59,0)</f>
        <v>0</v>
      </c>
      <c r="Q59" s="48">
        <f>IF(Q$2='WLC Scoring - Individual scores'!$C59,'WLC Scoring - Individual scores'!$J59,0)</f>
        <v>0</v>
      </c>
      <c r="R59" s="48">
        <f>IF(R$2='WLC Scoring - Individual scores'!$C59,'WLC Scoring - Individual scores'!$J59,0)</f>
        <v>0</v>
      </c>
      <c r="S59" s="48">
        <f>IF(S$2='WLC Scoring - Individual scores'!$C59,'WLC Scoring - Individual scores'!$J59,0)</f>
        <v>0</v>
      </c>
      <c r="T59" s="48">
        <f>IF(T$2='WLC Scoring - Individual scores'!$C59,'WLC Scoring - Individual scores'!$J59,0)</f>
        <v>0</v>
      </c>
      <c r="U59" s="48">
        <f>IF(U$2='WLC Scoring - Individual scores'!$C59,'WLC Scoring - Individual scores'!$J59,0)</f>
        <v>0</v>
      </c>
      <c r="V59" s="48">
        <f>IF(V$2='WLC Scoring - Individual scores'!$C59,'WLC Scoring - Individual scores'!$J59,0)</f>
        <v>0</v>
      </c>
      <c r="W59" s="48">
        <f>IF(W$2='WLC Scoring - Individual scores'!$C59,'WLC Scoring - Individual scores'!$J59,0)</f>
        <v>0</v>
      </c>
    </row>
    <row r="60" ht="20.25" customHeight="1">
      <c r="A60" s="47">
        <v>58</v>
      </c>
      <c r="B60" s="49">
        <f>IF(B$2='WLC Scoring - Individual scores'!$C60,'WLC Scoring - Individual scores'!$J60,0)</f>
        <v>0</v>
      </c>
      <c r="C60" s="49">
        <f>IF(C$2='WLC Scoring - Individual scores'!$C60,'WLC Scoring - Individual scores'!$J60,0)</f>
        <v>0</v>
      </c>
      <c r="D60" s="49">
        <f>IF(D$2='WLC Scoring - Individual scores'!$C60,'WLC Scoring - Individual scores'!$J60,0)</f>
        <v>0</v>
      </c>
      <c r="E60" s="49">
        <f>IF(E$2='WLC Scoring - Individual scores'!$C60,'WLC Scoring - Individual scores'!$J60,0)</f>
        <v>0</v>
      </c>
      <c r="F60" s="49">
        <f>IF(F$2='WLC Scoring - Individual scores'!$C60,'WLC Scoring - Individual scores'!$J60,0)</f>
        <v>0</v>
      </c>
      <c r="G60" s="49">
        <f>IF(G$2='WLC Scoring - Individual scores'!$C60,'WLC Scoring - Individual scores'!$J60,0)</f>
        <v>0</v>
      </c>
      <c r="H60" s="49">
        <f>IF(H$2='WLC Scoring - Individual scores'!$C60,'WLC Scoring - Individual scores'!$J60,0)</f>
        <v>0</v>
      </c>
      <c r="I60" s="49">
        <f>IF(I$2='WLC Scoring - Individual scores'!$C60,'WLC Scoring - Individual scores'!$J60,0)</f>
        <v>0</v>
      </c>
      <c r="J60" s="49">
        <f>IF(J$2='WLC Scoring - Individual scores'!$C60,'WLC Scoring - Individual scores'!$J60,0)</f>
        <v>0</v>
      </c>
      <c r="K60" s="49">
        <f>IF(K$2='WLC Scoring - Individual scores'!$C60,'WLC Scoring - Individual scores'!$J60,0)</f>
        <v>0</v>
      </c>
      <c r="L60" s="49">
        <f>IF(L$2='WLC Scoring - Individual scores'!$C60,'WLC Scoring - Individual scores'!$J60,0)</f>
        <v>0</v>
      </c>
      <c r="M60" s="49">
        <f>IF(M$2='WLC Scoring - Individual scores'!$C60,'WLC Scoring - Individual scores'!$J60,0)</f>
        <v>0</v>
      </c>
      <c r="N60" s="49">
        <f>IF(N$2='WLC Scoring - Individual scores'!$C60,'WLC Scoring - Individual scores'!$J60,0)</f>
        <v>0</v>
      </c>
      <c r="O60" s="49">
        <f>IF(O$2='WLC Scoring - Individual scores'!$C60,'WLC Scoring - Individual scores'!$J60,0)</f>
        <v>0</v>
      </c>
      <c r="P60" s="49">
        <f>IF(P$2='WLC Scoring - Individual scores'!$C60,'WLC Scoring - Individual scores'!$J60,0)</f>
        <v>0</v>
      </c>
      <c r="Q60" s="49">
        <f>IF(Q$2='WLC Scoring - Individual scores'!$C60,'WLC Scoring - Individual scores'!$J60,0)</f>
        <v>0</v>
      </c>
      <c r="R60" s="49">
        <f>IF(R$2='WLC Scoring - Individual scores'!$C60,'WLC Scoring - Individual scores'!$J60,0)</f>
        <v>6</v>
      </c>
      <c r="S60" s="49">
        <f>IF(S$2='WLC Scoring - Individual scores'!$C60,'WLC Scoring - Individual scores'!$J60,0)</f>
        <v>0</v>
      </c>
      <c r="T60" s="49">
        <f>IF(T$2='WLC Scoring - Individual scores'!$C60,'WLC Scoring - Individual scores'!$J60,0)</f>
        <v>0</v>
      </c>
      <c r="U60" s="49">
        <f>IF(U$2='WLC Scoring - Individual scores'!$C60,'WLC Scoring - Individual scores'!$J60,0)</f>
        <v>0</v>
      </c>
      <c r="V60" s="49">
        <f>IF(V$2='WLC Scoring - Individual scores'!$C60,'WLC Scoring - Individual scores'!$J60,0)</f>
        <v>0</v>
      </c>
      <c r="W60" s="49">
        <f>IF(W$2='WLC Scoring - Individual scores'!$C60,'WLC Scoring - Individual scores'!$J60,0)</f>
        <v>0</v>
      </c>
    </row>
    <row r="61" ht="20.25" customHeight="1">
      <c r="A61" s="47">
        <v>59</v>
      </c>
      <c r="B61" s="48">
        <f>IF(B$2='WLC Scoring - Individual scores'!$C61,'WLC Scoring - Individual scores'!$J61,0)</f>
        <v>0</v>
      </c>
      <c r="C61" s="48">
        <f>IF(C$2='WLC Scoring - Individual scores'!$C61,'WLC Scoring - Individual scores'!$J61,0)</f>
        <v>0</v>
      </c>
      <c r="D61" s="48">
        <f>IF(D$2='WLC Scoring - Individual scores'!$C61,'WLC Scoring - Individual scores'!$J61,0)</f>
        <v>0</v>
      </c>
      <c r="E61" s="48">
        <f>IF(E$2='WLC Scoring - Individual scores'!$C61,'WLC Scoring - Individual scores'!$J61,0)</f>
        <v>0</v>
      </c>
      <c r="F61" s="48">
        <f>IF(F$2='WLC Scoring - Individual scores'!$C61,'WLC Scoring - Individual scores'!$J61,0)</f>
        <v>0</v>
      </c>
      <c r="G61" s="48">
        <f>IF(G$2='WLC Scoring - Individual scores'!$C61,'WLC Scoring - Individual scores'!$J61,0)</f>
        <v>0</v>
      </c>
      <c r="H61" s="48">
        <f>IF(H$2='WLC Scoring - Individual scores'!$C61,'WLC Scoring - Individual scores'!$J61,0)</f>
        <v>0</v>
      </c>
      <c r="I61" s="48">
        <f>IF(I$2='WLC Scoring - Individual scores'!$C61,'WLC Scoring - Individual scores'!$J61,0)</f>
        <v>0</v>
      </c>
      <c r="J61" s="48">
        <f>IF(J$2='WLC Scoring - Individual scores'!$C61,'WLC Scoring - Individual scores'!$J61,0)</f>
        <v>0</v>
      </c>
      <c r="K61" s="48">
        <f>IF(K$2='WLC Scoring - Individual scores'!$C61,'WLC Scoring - Individual scores'!$J61,0)</f>
        <v>0</v>
      </c>
      <c r="L61" s="48">
        <f>IF(L$2='WLC Scoring - Individual scores'!$C61,'WLC Scoring - Individual scores'!$J61,0)</f>
        <v>0</v>
      </c>
      <c r="M61" s="48">
        <f>IF(M$2='WLC Scoring - Individual scores'!$C61,'WLC Scoring - Individual scores'!$J61,0)</f>
        <v>0</v>
      </c>
      <c r="N61" s="48">
        <f>IF(N$2='WLC Scoring - Individual scores'!$C61,'WLC Scoring - Individual scores'!$J61,0)</f>
        <v>0</v>
      </c>
      <c r="O61" s="48">
        <f>IF(O$2='WLC Scoring - Individual scores'!$C61,'WLC Scoring - Individual scores'!$J61,0)</f>
        <v>0</v>
      </c>
      <c r="P61" s="48">
        <f>IF(P$2='WLC Scoring - Individual scores'!$C61,'WLC Scoring - Individual scores'!$J61,0)</f>
        <v>0</v>
      </c>
      <c r="Q61" s="48">
        <f>IF(Q$2='WLC Scoring - Individual scores'!$C61,'WLC Scoring - Individual scores'!$J61,0)</f>
        <v>0</v>
      </c>
      <c r="R61" s="48">
        <f>IF(R$2='WLC Scoring - Individual scores'!$C61,'WLC Scoring - Individual scores'!$J61,0)</f>
        <v>0</v>
      </c>
      <c r="S61" s="48">
        <f>IF(S$2='WLC Scoring - Individual scores'!$C61,'WLC Scoring - Individual scores'!$J61,0)</f>
        <v>0</v>
      </c>
      <c r="T61" s="48">
        <f>IF(T$2='WLC Scoring - Individual scores'!$C61,'WLC Scoring - Individual scores'!$J61,0)</f>
        <v>0</v>
      </c>
      <c r="U61" s="48">
        <f>IF(U$2='WLC Scoring - Individual scores'!$C61,'WLC Scoring - Individual scores'!$J61,0)</f>
        <v>0</v>
      </c>
      <c r="V61" s="48">
        <f>IF(V$2='WLC Scoring - Individual scores'!$C61,'WLC Scoring - Individual scores'!$J61,0)</f>
        <v>6</v>
      </c>
      <c r="W61" s="48">
        <f>IF(W$2='WLC Scoring - Individual scores'!$C61,'WLC Scoring - Individual scores'!$J61,0)</f>
        <v>0</v>
      </c>
    </row>
    <row r="62" ht="20.25" customHeight="1">
      <c r="A62" s="47">
        <v>60</v>
      </c>
      <c r="B62" s="49">
        <f>IF(B$2='WLC Scoring - Individual scores'!$C62,'WLC Scoring - Individual scores'!$J62,0)</f>
        <v>0</v>
      </c>
      <c r="C62" s="49">
        <f>IF(C$2='WLC Scoring - Individual scores'!$C62,'WLC Scoring - Individual scores'!$J62,0)</f>
        <v>0</v>
      </c>
      <c r="D62" s="49">
        <f>IF(D$2='WLC Scoring - Individual scores'!$C62,'WLC Scoring - Individual scores'!$J62,0)</f>
        <v>0</v>
      </c>
      <c r="E62" s="49">
        <f>IF(E$2='WLC Scoring - Individual scores'!$C62,'WLC Scoring - Individual scores'!$J62,0)</f>
        <v>0</v>
      </c>
      <c r="F62" s="49">
        <f>IF(F$2='WLC Scoring - Individual scores'!$C62,'WLC Scoring - Individual scores'!$J62,0)</f>
        <v>0</v>
      </c>
      <c r="G62" s="49">
        <f>IF(G$2='WLC Scoring - Individual scores'!$C62,'WLC Scoring - Individual scores'!$J62,0)</f>
        <v>0</v>
      </c>
      <c r="H62" s="49">
        <f>IF(H$2='WLC Scoring - Individual scores'!$C62,'WLC Scoring - Individual scores'!$J62,0)</f>
        <v>0</v>
      </c>
      <c r="I62" s="49">
        <f>IF(I$2='WLC Scoring - Individual scores'!$C62,'WLC Scoring - Individual scores'!$J62,0)</f>
        <v>0</v>
      </c>
      <c r="J62" s="49">
        <f>IF(J$2='WLC Scoring - Individual scores'!$C62,'WLC Scoring - Individual scores'!$J62,0)</f>
        <v>0</v>
      </c>
      <c r="K62" s="49">
        <f>IF(K$2='WLC Scoring - Individual scores'!$C62,'WLC Scoring - Individual scores'!$J62,0)</f>
        <v>0</v>
      </c>
      <c r="L62" s="49">
        <f>IF(L$2='WLC Scoring - Individual scores'!$C62,'WLC Scoring - Individual scores'!$J62,0)</f>
        <v>0</v>
      </c>
      <c r="M62" s="49">
        <f>IF(M$2='WLC Scoring - Individual scores'!$C62,'WLC Scoring - Individual scores'!$J62,0)</f>
        <v>0</v>
      </c>
      <c r="N62" s="49">
        <f>IF(N$2='WLC Scoring - Individual scores'!$C62,'WLC Scoring - Individual scores'!$J62,0)</f>
        <v>0</v>
      </c>
      <c r="O62" s="49">
        <f>IF(O$2='WLC Scoring - Individual scores'!$C62,'WLC Scoring - Individual scores'!$J62,0)</f>
        <v>0</v>
      </c>
      <c r="P62" s="49">
        <f>IF(P$2='WLC Scoring - Individual scores'!$C62,'WLC Scoring - Individual scores'!$J62,0)</f>
        <v>0</v>
      </c>
      <c r="Q62" s="49">
        <f>IF(Q$2='WLC Scoring - Individual scores'!$C62,'WLC Scoring - Individual scores'!$J62,0)</f>
        <v>0</v>
      </c>
      <c r="R62" s="49">
        <f>IF(R$2='WLC Scoring - Individual scores'!$C62,'WLC Scoring - Individual scores'!$J62,0)</f>
        <v>0</v>
      </c>
      <c r="S62" s="49">
        <f>IF(S$2='WLC Scoring - Individual scores'!$C62,'WLC Scoring - Individual scores'!$J62,0)</f>
        <v>0</v>
      </c>
      <c r="T62" s="49">
        <f>IF(T$2='WLC Scoring - Individual scores'!$C62,'WLC Scoring - Individual scores'!$J62,0)</f>
        <v>0</v>
      </c>
      <c r="U62" s="49">
        <f>IF(U$2='WLC Scoring - Individual scores'!$C62,'WLC Scoring - Individual scores'!$J62,0)</f>
        <v>0</v>
      </c>
      <c r="V62" s="49">
        <f>IF(V$2='WLC Scoring - Individual scores'!$C62,'WLC Scoring - Individual scores'!$J62,0)</f>
        <v>0</v>
      </c>
      <c r="W62" s="49">
        <f>IF(W$2='WLC Scoring - Individual scores'!$C62,'WLC Scoring - Individual scores'!$J62,0)</f>
        <v>5</v>
      </c>
    </row>
    <row r="63" ht="20.25" customHeight="1">
      <c r="A63" s="47">
        <v>61</v>
      </c>
      <c r="B63" s="48">
        <f>IF(B$2='WLC Scoring - Individual scores'!$C63,'WLC Scoring - Individual scores'!$J63,0)</f>
        <v>0</v>
      </c>
      <c r="C63" s="48">
        <f>IF(C$2='WLC Scoring - Individual scores'!$C63,'WLC Scoring - Individual scores'!$J63,0)</f>
        <v>0</v>
      </c>
      <c r="D63" s="48">
        <f>IF(D$2='WLC Scoring - Individual scores'!$C63,'WLC Scoring - Individual scores'!$J63,0)</f>
        <v>0</v>
      </c>
      <c r="E63" s="48">
        <f>IF(E$2='WLC Scoring - Individual scores'!$C63,'WLC Scoring - Individual scores'!$J63,0)</f>
        <v>0</v>
      </c>
      <c r="F63" s="48">
        <f>IF(F$2='WLC Scoring - Individual scores'!$C63,'WLC Scoring - Individual scores'!$J63,0)</f>
        <v>0</v>
      </c>
      <c r="G63" s="48">
        <f>IF(G$2='WLC Scoring - Individual scores'!$C63,'WLC Scoring - Individual scores'!$J63,0)</f>
        <v>0</v>
      </c>
      <c r="H63" s="48">
        <f>IF(H$2='WLC Scoring - Individual scores'!$C63,'WLC Scoring - Individual scores'!$J63,0)</f>
        <v>0</v>
      </c>
      <c r="I63" s="48">
        <f>IF(I$2='WLC Scoring - Individual scores'!$C63,'WLC Scoring - Individual scores'!$J63,0)</f>
        <v>0</v>
      </c>
      <c r="J63" s="48">
        <f>IF(J$2='WLC Scoring - Individual scores'!$C63,'WLC Scoring - Individual scores'!$J63,0)</f>
        <v>0</v>
      </c>
      <c r="K63" s="48">
        <f>IF(K$2='WLC Scoring - Individual scores'!$C63,'WLC Scoring - Individual scores'!$J63,0)</f>
        <v>5</v>
      </c>
      <c r="L63" s="48">
        <f>IF(L$2='WLC Scoring - Individual scores'!$C63,'WLC Scoring - Individual scores'!$J63,0)</f>
        <v>0</v>
      </c>
      <c r="M63" s="48">
        <f>IF(M$2='WLC Scoring - Individual scores'!$C63,'WLC Scoring - Individual scores'!$J63,0)</f>
        <v>0</v>
      </c>
      <c r="N63" s="48">
        <f>IF(N$2='WLC Scoring - Individual scores'!$C63,'WLC Scoring - Individual scores'!$J63,0)</f>
        <v>0</v>
      </c>
      <c r="O63" s="48">
        <f>IF(O$2='WLC Scoring - Individual scores'!$C63,'WLC Scoring - Individual scores'!$J63,0)</f>
        <v>0</v>
      </c>
      <c r="P63" s="48">
        <f>IF(P$2='WLC Scoring - Individual scores'!$C63,'WLC Scoring - Individual scores'!$J63,0)</f>
        <v>0</v>
      </c>
      <c r="Q63" s="48">
        <f>IF(Q$2='WLC Scoring - Individual scores'!$C63,'WLC Scoring - Individual scores'!$J63,0)</f>
        <v>0</v>
      </c>
      <c r="R63" s="48">
        <f>IF(R$2='WLC Scoring - Individual scores'!$C63,'WLC Scoring - Individual scores'!$J63,0)</f>
        <v>0</v>
      </c>
      <c r="S63" s="48">
        <f>IF(S$2='WLC Scoring - Individual scores'!$C63,'WLC Scoring - Individual scores'!$J63,0)</f>
        <v>0</v>
      </c>
      <c r="T63" s="48">
        <f>IF(T$2='WLC Scoring - Individual scores'!$C63,'WLC Scoring - Individual scores'!$J63,0)</f>
        <v>0</v>
      </c>
      <c r="U63" s="48">
        <f>IF(U$2='WLC Scoring - Individual scores'!$C63,'WLC Scoring - Individual scores'!$J63,0)</f>
        <v>0</v>
      </c>
      <c r="V63" s="48">
        <f>IF(V$2='WLC Scoring - Individual scores'!$C63,'WLC Scoring - Individual scores'!$J63,0)</f>
        <v>0</v>
      </c>
      <c r="W63" s="48">
        <f>IF(W$2='WLC Scoring - Individual scores'!$C63,'WLC Scoring - Individual scores'!$J63,0)</f>
        <v>0</v>
      </c>
    </row>
    <row r="64" ht="20.25" customHeight="1">
      <c r="A64" s="47">
        <v>62</v>
      </c>
      <c r="B64" s="49">
        <f>IF(B$2='WLC Scoring - Individual scores'!$C64,'WLC Scoring - Individual scores'!$J64,0)</f>
        <v>0</v>
      </c>
      <c r="C64" s="49">
        <f>IF(C$2='WLC Scoring - Individual scores'!$C64,'WLC Scoring - Individual scores'!$J64,0)</f>
        <v>0</v>
      </c>
      <c r="D64" s="49">
        <f>IF(D$2='WLC Scoring - Individual scores'!$C64,'WLC Scoring - Individual scores'!$J64,0)</f>
        <v>0</v>
      </c>
      <c r="E64" s="49">
        <f>IF(E$2='WLC Scoring - Individual scores'!$C64,'WLC Scoring - Individual scores'!$J64,0)</f>
        <v>0</v>
      </c>
      <c r="F64" s="49">
        <f>IF(F$2='WLC Scoring - Individual scores'!$C64,'WLC Scoring - Individual scores'!$J64,0)</f>
        <v>0</v>
      </c>
      <c r="G64" s="49">
        <f>IF(G$2='WLC Scoring - Individual scores'!$C64,'WLC Scoring - Individual scores'!$J64,0)</f>
        <v>0</v>
      </c>
      <c r="H64" s="49">
        <f>IF(H$2='WLC Scoring - Individual scores'!$C64,'WLC Scoring - Individual scores'!$J64,0)</f>
        <v>0</v>
      </c>
      <c r="I64" s="49">
        <f>IF(I$2='WLC Scoring - Individual scores'!$C64,'WLC Scoring - Individual scores'!$J64,0)</f>
        <v>0</v>
      </c>
      <c r="J64" s="49">
        <f>IF(J$2='WLC Scoring - Individual scores'!$C64,'WLC Scoring - Individual scores'!$J64,0)</f>
        <v>0</v>
      </c>
      <c r="K64" s="49">
        <f>IF(K$2='WLC Scoring - Individual scores'!$C64,'WLC Scoring - Individual scores'!$J64,0)</f>
        <v>0</v>
      </c>
      <c r="L64" s="49">
        <f>IF(L$2='WLC Scoring - Individual scores'!$C64,'WLC Scoring - Individual scores'!$J64,0)</f>
        <v>0</v>
      </c>
      <c r="M64" s="49">
        <f>IF(M$2='WLC Scoring - Individual scores'!$C64,'WLC Scoring - Individual scores'!$J64,0)</f>
        <v>0</v>
      </c>
      <c r="N64" s="49">
        <f>IF(N$2='WLC Scoring - Individual scores'!$C64,'WLC Scoring - Individual scores'!$J64,0)</f>
        <v>0</v>
      </c>
      <c r="O64" s="49">
        <f>IF(O$2='WLC Scoring - Individual scores'!$C64,'WLC Scoring - Individual scores'!$J64,0)</f>
        <v>0</v>
      </c>
      <c r="P64" s="49">
        <f>IF(P$2='WLC Scoring - Individual scores'!$C64,'WLC Scoring - Individual scores'!$J64,0)</f>
        <v>0</v>
      </c>
      <c r="Q64" s="49">
        <f>IF(Q$2='WLC Scoring - Individual scores'!$C64,'WLC Scoring - Individual scores'!$J64,0)</f>
        <v>0</v>
      </c>
      <c r="R64" s="49">
        <f>IF(R$2='WLC Scoring - Individual scores'!$C64,'WLC Scoring - Individual scores'!$J64,0)</f>
        <v>0</v>
      </c>
      <c r="S64" s="49">
        <f>IF(S$2='WLC Scoring - Individual scores'!$C64,'WLC Scoring - Individual scores'!$J64,0)</f>
        <v>0</v>
      </c>
      <c r="T64" s="49">
        <f>IF(T$2='WLC Scoring - Individual scores'!$C64,'WLC Scoring - Individual scores'!$J64,0)</f>
        <v>0</v>
      </c>
      <c r="U64" s="49">
        <f>IF(U$2='WLC Scoring - Individual scores'!$C64,'WLC Scoring - Individual scores'!$J64,0)</f>
        <v>0</v>
      </c>
      <c r="V64" s="49">
        <f>IF(V$2='WLC Scoring - Individual scores'!$C64,'WLC Scoring - Individual scores'!$J64,0)</f>
        <v>5</v>
      </c>
      <c r="W64" s="49">
        <f>IF(W$2='WLC Scoring - Individual scores'!$C64,'WLC Scoring - Individual scores'!$J64,0)</f>
        <v>0</v>
      </c>
    </row>
    <row r="65" ht="20.25" customHeight="1">
      <c r="A65" s="47">
        <v>63</v>
      </c>
      <c r="B65" s="48">
        <f>IF(B$2='WLC Scoring - Individual scores'!$C65,'WLC Scoring - Individual scores'!$J65,0)</f>
        <v>0</v>
      </c>
      <c r="C65" s="48">
        <f>IF(C$2='WLC Scoring - Individual scores'!$C65,'WLC Scoring - Individual scores'!$J65,0)</f>
        <v>0</v>
      </c>
      <c r="D65" s="48">
        <f>IF(D$2='WLC Scoring - Individual scores'!$C65,'WLC Scoring - Individual scores'!$J65,0)</f>
        <v>0</v>
      </c>
      <c r="E65" s="48">
        <f>IF(E$2='WLC Scoring - Individual scores'!$C65,'WLC Scoring - Individual scores'!$J65,0)</f>
        <v>4</v>
      </c>
      <c r="F65" s="48">
        <f>IF(F$2='WLC Scoring - Individual scores'!$C65,'WLC Scoring - Individual scores'!$J65,0)</f>
        <v>0</v>
      </c>
      <c r="G65" s="48">
        <f>IF(G$2='WLC Scoring - Individual scores'!$C65,'WLC Scoring - Individual scores'!$J65,0)</f>
        <v>0</v>
      </c>
      <c r="H65" s="48">
        <f>IF(H$2='WLC Scoring - Individual scores'!$C65,'WLC Scoring - Individual scores'!$J65,0)</f>
        <v>0</v>
      </c>
      <c r="I65" s="48">
        <f>IF(I$2='WLC Scoring - Individual scores'!$C65,'WLC Scoring - Individual scores'!$J65,0)</f>
        <v>0</v>
      </c>
      <c r="J65" s="48">
        <f>IF(J$2='WLC Scoring - Individual scores'!$C65,'WLC Scoring - Individual scores'!$J65,0)</f>
        <v>0</v>
      </c>
      <c r="K65" s="48">
        <f>IF(K$2='WLC Scoring - Individual scores'!$C65,'WLC Scoring - Individual scores'!$J65,0)</f>
        <v>0</v>
      </c>
      <c r="L65" s="48">
        <f>IF(L$2='WLC Scoring - Individual scores'!$C65,'WLC Scoring - Individual scores'!$J65,0)</f>
        <v>0</v>
      </c>
      <c r="M65" s="48">
        <f>IF(M$2='WLC Scoring - Individual scores'!$C65,'WLC Scoring - Individual scores'!$J65,0)</f>
        <v>0</v>
      </c>
      <c r="N65" s="48">
        <f>IF(N$2='WLC Scoring - Individual scores'!$C65,'WLC Scoring - Individual scores'!$J65,0)</f>
        <v>0</v>
      </c>
      <c r="O65" s="48">
        <f>IF(O$2='WLC Scoring - Individual scores'!$C65,'WLC Scoring - Individual scores'!$J65,0)</f>
        <v>0</v>
      </c>
      <c r="P65" s="48">
        <f>IF(P$2='WLC Scoring - Individual scores'!$C65,'WLC Scoring - Individual scores'!$J65,0)</f>
        <v>0</v>
      </c>
      <c r="Q65" s="48">
        <f>IF(Q$2='WLC Scoring - Individual scores'!$C65,'WLC Scoring - Individual scores'!$J65,0)</f>
        <v>0</v>
      </c>
      <c r="R65" s="48">
        <f>IF(R$2='WLC Scoring - Individual scores'!$C65,'WLC Scoring - Individual scores'!$J65,0)</f>
        <v>0</v>
      </c>
      <c r="S65" s="48">
        <f>IF(S$2='WLC Scoring - Individual scores'!$C65,'WLC Scoring - Individual scores'!$J65,0)</f>
        <v>0</v>
      </c>
      <c r="T65" s="48">
        <f>IF(T$2='WLC Scoring - Individual scores'!$C65,'WLC Scoring - Individual scores'!$J65,0)</f>
        <v>0</v>
      </c>
      <c r="U65" s="48">
        <f>IF(U$2='WLC Scoring - Individual scores'!$C65,'WLC Scoring - Individual scores'!$J65,0)</f>
        <v>0</v>
      </c>
      <c r="V65" s="48">
        <f>IF(V$2='WLC Scoring - Individual scores'!$C65,'WLC Scoring - Individual scores'!$J65,0)</f>
        <v>0</v>
      </c>
      <c r="W65" s="48">
        <f>IF(W$2='WLC Scoring - Individual scores'!$C65,'WLC Scoring - Individual scores'!$J65,0)</f>
        <v>0</v>
      </c>
    </row>
    <row r="66" ht="20.25" customHeight="1">
      <c r="A66" s="47">
        <v>64</v>
      </c>
      <c r="B66" s="49">
        <f>IF(B$2='WLC Scoring - Individual scores'!$C66,'WLC Scoring - Individual scores'!$J66,0)</f>
        <v>0</v>
      </c>
      <c r="C66" s="49">
        <f>IF(C$2='WLC Scoring - Individual scores'!$C66,'WLC Scoring - Individual scores'!$J66,0)</f>
        <v>0</v>
      </c>
      <c r="D66" s="49">
        <f>IF(D$2='WLC Scoring - Individual scores'!$C66,'WLC Scoring - Individual scores'!$J66,0)</f>
        <v>0</v>
      </c>
      <c r="E66" s="49">
        <f>IF(E$2='WLC Scoring - Individual scores'!$C66,'WLC Scoring - Individual scores'!$J66,0)</f>
        <v>0</v>
      </c>
      <c r="F66" s="49">
        <f>IF(F$2='WLC Scoring - Individual scores'!$C66,'WLC Scoring - Individual scores'!$J66,0)</f>
        <v>4</v>
      </c>
      <c r="G66" s="49">
        <f>IF(G$2='WLC Scoring - Individual scores'!$C66,'WLC Scoring - Individual scores'!$J66,0)</f>
        <v>0</v>
      </c>
      <c r="H66" s="49">
        <f>IF(H$2='WLC Scoring - Individual scores'!$C66,'WLC Scoring - Individual scores'!$J66,0)</f>
        <v>0</v>
      </c>
      <c r="I66" s="49">
        <f>IF(I$2='WLC Scoring - Individual scores'!$C66,'WLC Scoring - Individual scores'!$J66,0)</f>
        <v>0</v>
      </c>
      <c r="J66" s="49">
        <f>IF(J$2='WLC Scoring - Individual scores'!$C66,'WLC Scoring - Individual scores'!$J66,0)</f>
        <v>0</v>
      </c>
      <c r="K66" s="49">
        <f>IF(K$2='WLC Scoring - Individual scores'!$C66,'WLC Scoring - Individual scores'!$J66,0)</f>
        <v>0</v>
      </c>
      <c r="L66" s="49">
        <f>IF(L$2='WLC Scoring - Individual scores'!$C66,'WLC Scoring - Individual scores'!$J66,0)</f>
        <v>0</v>
      </c>
      <c r="M66" s="49">
        <f>IF(M$2='WLC Scoring - Individual scores'!$C66,'WLC Scoring - Individual scores'!$J66,0)</f>
        <v>0</v>
      </c>
      <c r="N66" s="49">
        <f>IF(N$2='WLC Scoring - Individual scores'!$C66,'WLC Scoring - Individual scores'!$J66,0)</f>
        <v>0</v>
      </c>
      <c r="O66" s="49">
        <f>IF(O$2='WLC Scoring - Individual scores'!$C66,'WLC Scoring - Individual scores'!$J66,0)</f>
        <v>0</v>
      </c>
      <c r="P66" s="49">
        <f>IF(P$2='WLC Scoring - Individual scores'!$C66,'WLC Scoring - Individual scores'!$J66,0)</f>
        <v>0</v>
      </c>
      <c r="Q66" s="49">
        <f>IF(Q$2='WLC Scoring - Individual scores'!$C66,'WLC Scoring - Individual scores'!$J66,0)</f>
        <v>0</v>
      </c>
      <c r="R66" s="49">
        <f>IF(R$2='WLC Scoring - Individual scores'!$C66,'WLC Scoring - Individual scores'!$J66,0)</f>
        <v>0</v>
      </c>
      <c r="S66" s="49">
        <f>IF(S$2='WLC Scoring - Individual scores'!$C66,'WLC Scoring - Individual scores'!$J66,0)</f>
        <v>0</v>
      </c>
      <c r="T66" s="49">
        <f>IF(T$2='WLC Scoring - Individual scores'!$C66,'WLC Scoring - Individual scores'!$J66,0)</f>
        <v>0</v>
      </c>
      <c r="U66" s="49">
        <f>IF(U$2='WLC Scoring - Individual scores'!$C66,'WLC Scoring - Individual scores'!$J66,0)</f>
        <v>0</v>
      </c>
      <c r="V66" s="49">
        <f>IF(V$2='WLC Scoring - Individual scores'!$C66,'WLC Scoring - Individual scores'!$J66,0)</f>
        <v>0</v>
      </c>
      <c r="W66" s="49">
        <f>IF(W$2='WLC Scoring - Individual scores'!$C66,'WLC Scoring - Individual scores'!$J66,0)</f>
        <v>0</v>
      </c>
    </row>
    <row r="67" ht="20.25" customHeight="1">
      <c r="A67" s="47">
        <v>65</v>
      </c>
      <c r="B67" s="48">
        <f>IF(B$2='WLC Scoring - Individual scores'!$C67,'WLC Scoring - Individual scores'!$J67,0)</f>
        <v>0</v>
      </c>
      <c r="C67" s="48">
        <f>IF(C$2='WLC Scoring - Individual scores'!$C67,'WLC Scoring - Individual scores'!$J67,0)</f>
        <v>0</v>
      </c>
      <c r="D67" s="48">
        <f>IF(D$2='WLC Scoring - Individual scores'!$C67,'WLC Scoring - Individual scores'!$J67,0)</f>
        <v>0</v>
      </c>
      <c r="E67" s="48">
        <f>IF(E$2='WLC Scoring - Individual scores'!$C67,'WLC Scoring - Individual scores'!$J67,0)</f>
        <v>0</v>
      </c>
      <c r="F67" s="48">
        <f>IF(F$2='WLC Scoring - Individual scores'!$C67,'WLC Scoring - Individual scores'!$J67,0)</f>
        <v>0</v>
      </c>
      <c r="G67" s="48">
        <f>IF(G$2='WLC Scoring - Individual scores'!$C67,'WLC Scoring - Individual scores'!$J67,0)</f>
        <v>4</v>
      </c>
      <c r="H67" s="48">
        <f>IF(H$2='WLC Scoring - Individual scores'!$C67,'WLC Scoring - Individual scores'!$J67,0)</f>
        <v>0</v>
      </c>
      <c r="I67" s="48">
        <f>IF(I$2='WLC Scoring - Individual scores'!$C67,'WLC Scoring - Individual scores'!$J67,0)</f>
        <v>0</v>
      </c>
      <c r="J67" s="48">
        <f>IF(J$2='WLC Scoring - Individual scores'!$C67,'WLC Scoring - Individual scores'!$J67,0)</f>
        <v>0</v>
      </c>
      <c r="K67" s="48">
        <f>IF(K$2='WLC Scoring - Individual scores'!$C67,'WLC Scoring - Individual scores'!$J67,0)</f>
        <v>0</v>
      </c>
      <c r="L67" s="48">
        <f>IF(L$2='WLC Scoring - Individual scores'!$C67,'WLC Scoring - Individual scores'!$J67,0)</f>
        <v>0</v>
      </c>
      <c r="M67" s="48">
        <f>IF(M$2='WLC Scoring - Individual scores'!$C67,'WLC Scoring - Individual scores'!$J67,0)</f>
        <v>0</v>
      </c>
      <c r="N67" s="48">
        <f>IF(N$2='WLC Scoring - Individual scores'!$C67,'WLC Scoring - Individual scores'!$J67,0)</f>
        <v>0</v>
      </c>
      <c r="O67" s="48">
        <f>IF(O$2='WLC Scoring - Individual scores'!$C67,'WLC Scoring - Individual scores'!$J67,0)</f>
        <v>0</v>
      </c>
      <c r="P67" s="48">
        <f>IF(P$2='WLC Scoring - Individual scores'!$C67,'WLC Scoring - Individual scores'!$J67,0)</f>
        <v>0</v>
      </c>
      <c r="Q67" s="48">
        <f>IF(Q$2='WLC Scoring - Individual scores'!$C67,'WLC Scoring - Individual scores'!$J67,0)</f>
        <v>0</v>
      </c>
      <c r="R67" s="48">
        <f>IF(R$2='WLC Scoring - Individual scores'!$C67,'WLC Scoring - Individual scores'!$J67,0)</f>
        <v>0</v>
      </c>
      <c r="S67" s="48">
        <f>IF(S$2='WLC Scoring - Individual scores'!$C67,'WLC Scoring - Individual scores'!$J67,0)</f>
        <v>0</v>
      </c>
      <c r="T67" s="48">
        <f>IF(T$2='WLC Scoring - Individual scores'!$C67,'WLC Scoring - Individual scores'!$J67,0)</f>
        <v>0</v>
      </c>
      <c r="U67" s="48">
        <f>IF(U$2='WLC Scoring - Individual scores'!$C67,'WLC Scoring - Individual scores'!$J67,0)</f>
        <v>0</v>
      </c>
      <c r="V67" s="48">
        <f>IF(V$2='WLC Scoring - Individual scores'!$C67,'WLC Scoring - Individual scores'!$J67,0)</f>
        <v>0</v>
      </c>
      <c r="W67" s="48">
        <f>IF(W$2='WLC Scoring - Individual scores'!$C67,'WLC Scoring - Individual scores'!$J67,0)</f>
        <v>0</v>
      </c>
    </row>
    <row r="68" ht="20.25" customHeight="1">
      <c r="A68" s="47">
        <v>66</v>
      </c>
      <c r="B68" s="49">
        <f>IF(B$2='WLC Scoring - Individual scores'!$C68,'WLC Scoring - Individual scores'!$J68,0)</f>
        <v>0</v>
      </c>
      <c r="C68" s="49">
        <f>IF(C$2='WLC Scoring - Individual scores'!$C68,'WLC Scoring - Individual scores'!$J68,0)</f>
        <v>0</v>
      </c>
      <c r="D68" s="49">
        <f>IF(D$2='WLC Scoring - Individual scores'!$C68,'WLC Scoring - Individual scores'!$J68,0)</f>
        <v>0</v>
      </c>
      <c r="E68" s="49">
        <f>IF(E$2='WLC Scoring - Individual scores'!$C68,'WLC Scoring - Individual scores'!$J68,0)</f>
        <v>0</v>
      </c>
      <c r="F68" s="49">
        <f>IF(F$2='WLC Scoring - Individual scores'!$C68,'WLC Scoring - Individual scores'!$J68,0)</f>
        <v>0</v>
      </c>
      <c r="G68" s="49">
        <f>IF(G$2='WLC Scoring - Individual scores'!$C68,'WLC Scoring - Individual scores'!$J68,0)</f>
        <v>0</v>
      </c>
      <c r="H68" s="49">
        <f>IF(H$2='WLC Scoring - Individual scores'!$C68,'WLC Scoring - Individual scores'!$J68,0)</f>
        <v>4</v>
      </c>
      <c r="I68" s="49">
        <f>IF(I$2='WLC Scoring - Individual scores'!$C68,'WLC Scoring - Individual scores'!$J68,0)</f>
        <v>0</v>
      </c>
      <c r="J68" s="49">
        <f>IF(J$2='WLC Scoring - Individual scores'!$C68,'WLC Scoring - Individual scores'!$J68,0)</f>
        <v>0</v>
      </c>
      <c r="K68" s="49">
        <f>IF(K$2='WLC Scoring - Individual scores'!$C68,'WLC Scoring - Individual scores'!$J68,0)</f>
        <v>0</v>
      </c>
      <c r="L68" s="49">
        <f>IF(L$2='WLC Scoring - Individual scores'!$C68,'WLC Scoring - Individual scores'!$J68,0)</f>
        <v>0</v>
      </c>
      <c r="M68" s="49">
        <f>IF(M$2='WLC Scoring - Individual scores'!$C68,'WLC Scoring - Individual scores'!$J68,0)</f>
        <v>0</v>
      </c>
      <c r="N68" s="49">
        <f>IF(N$2='WLC Scoring - Individual scores'!$C68,'WLC Scoring - Individual scores'!$J68,0)</f>
        <v>0</v>
      </c>
      <c r="O68" s="49">
        <f>IF(O$2='WLC Scoring - Individual scores'!$C68,'WLC Scoring - Individual scores'!$J68,0)</f>
        <v>0</v>
      </c>
      <c r="P68" s="49">
        <f>IF(P$2='WLC Scoring - Individual scores'!$C68,'WLC Scoring - Individual scores'!$J68,0)</f>
        <v>0</v>
      </c>
      <c r="Q68" s="49">
        <f>IF(Q$2='WLC Scoring - Individual scores'!$C68,'WLC Scoring - Individual scores'!$J68,0)</f>
        <v>0</v>
      </c>
      <c r="R68" s="49">
        <f>IF(R$2='WLC Scoring - Individual scores'!$C68,'WLC Scoring - Individual scores'!$J68,0)</f>
        <v>0</v>
      </c>
      <c r="S68" s="49">
        <f>IF(S$2='WLC Scoring - Individual scores'!$C68,'WLC Scoring - Individual scores'!$J68,0)</f>
        <v>0</v>
      </c>
      <c r="T68" s="49">
        <f>IF(T$2='WLC Scoring - Individual scores'!$C68,'WLC Scoring - Individual scores'!$J68,0)</f>
        <v>0</v>
      </c>
      <c r="U68" s="49">
        <f>IF(U$2='WLC Scoring - Individual scores'!$C68,'WLC Scoring - Individual scores'!$J68,0)</f>
        <v>0</v>
      </c>
      <c r="V68" s="49">
        <f>IF(V$2='WLC Scoring - Individual scores'!$C68,'WLC Scoring - Individual scores'!$J68,0)</f>
        <v>0</v>
      </c>
      <c r="W68" s="49">
        <f>IF(W$2='WLC Scoring - Individual scores'!$C68,'WLC Scoring - Individual scores'!$J68,0)</f>
        <v>0</v>
      </c>
    </row>
    <row r="69" ht="20.25" customHeight="1">
      <c r="A69" s="47">
        <v>67</v>
      </c>
      <c r="B69" s="48">
        <f>IF(B$2='WLC Scoring - Individual scores'!$C69,'WLC Scoring - Individual scores'!$J69,0)</f>
        <v>0</v>
      </c>
      <c r="C69" s="48">
        <f>IF(C$2='WLC Scoring - Individual scores'!$C69,'WLC Scoring - Individual scores'!$J69,0)</f>
        <v>0</v>
      </c>
      <c r="D69" s="48">
        <f>IF(D$2='WLC Scoring - Individual scores'!$C69,'WLC Scoring - Individual scores'!$J69,0)</f>
        <v>0</v>
      </c>
      <c r="E69" s="48">
        <f>IF(E$2='WLC Scoring - Individual scores'!$C69,'WLC Scoring - Individual scores'!$J69,0)</f>
        <v>0</v>
      </c>
      <c r="F69" s="48">
        <f>IF(F$2='WLC Scoring - Individual scores'!$C69,'WLC Scoring - Individual scores'!$J69,0)</f>
        <v>0</v>
      </c>
      <c r="G69" s="48">
        <f>IF(G$2='WLC Scoring - Individual scores'!$C69,'WLC Scoring - Individual scores'!$J69,0)</f>
        <v>0</v>
      </c>
      <c r="H69" s="48">
        <f>IF(H$2='WLC Scoring - Individual scores'!$C69,'WLC Scoring - Individual scores'!$J69,0)</f>
        <v>0</v>
      </c>
      <c r="I69" s="48">
        <f>IF(I$2='WLC Scoring - Individual scores'!$C69,'WLC Scoring - Individual scores'!$J69,0)</f>
        <v>0</v>
      </c>
      <c r="J69" s="48">
        <f>IF(J$2='WLC Scoring - Individual scores'!$C69,'WLC Scoring - Individual scores'!$J69,0)</f>
        <v>0</v>
      </c>
      <c r="K69" s="48">
        <f>IF(K$2='WLC Scoring - Individual scores'!$C69,'WLC Scoring - Individual scores'!$J69,0)</f>
        <v>4</v>
      </c>
      <c r="L69" s="48">
        <f>IF(L$2='WLC Scoring - Individual scores'!$C69,'WLC Scoring - Individual scores'!$J69,0)</f>
        <v>0</v>
      </c>
      <c r="M69" s="48">
        <f>IF(M$2='WLC Scoring - Individual scores'!$C69,'WLC Scoring - Individual scores'!$J69,0)</f>
        <v>0</v>
      </c>
      <c r="N69" s="48">
        <f>IF(N$2='WLC Scoring - Individual scores'!$C69,'WLC Scoring - Individual scores'!$J69,0)</f>
        <v>0</v>
      </c>
      <c r="O69" s="48">
        <f>IF(O$2='WLC Scoring - Individual scores'!$C69,'WLC Scoring - Individual scores'!$J69,0)</f>
        <v>0</v>
      </c>
      <c r="P69" s="48">
        <f>IF(P$2='WLC Scoring - Individual scores'!$C69,'WLC Scoring - Individual scores'!$J69,0)</f>
        <v>0</v>
      </c>
      <c r="Q69" s="48">
        <f>IF(Q$2='WLC Scoring - Individual scores'!$C69,'WLC Scoring - Individual scores'!$J69,0)</f>
        <v>0</v>
      </c>
      <c r="R69" s="48">
        <f>IF(R$2='WLC Scoring - Individual scores'!$C69,'WLC Scoring - Individual scores'!$J69,0)</f>
        <v>0</v>
      </c>
      <c r="S69" s="48">
        <f>IF(S$2='WLC Scoring - Individual scores'!$C69,'WLC Scoring - Individual scores'!$J69,0)</f>
        <v>0</v>
      </c>
      <c r="T69" s="48">
        <f>IF(T$2='WLC Scoring - Individual scores'!$C69,'WLC Scoring - Individual scores'!$J69,0)</f>
        <v>0</v>
      </c>
      <c r="U69" s="48">
        <f>IF(U$2='WLC Scoring - Individual scores'!$C69,'WLC Scoring - Individual scores'!$J69,0)</f>
        <v>0</v>
      </c>
      <c r="V69" s="48">
        <f>IF(V$2='WLC Scoring - Individual scores'!$C69,'WLC Scoring - Individual scores'!$J69,0)</f>
        <v>0</v>
      </c>
      <c r="W69" s="48">
        <f>IF(W$2='WLC Scoring - Individual scores'!$C69,'WLC Scoring - Individual scores'!$J69,0)</f>
        <v>0</v>
      </c>
    </row>
    <row r="70" ht="20.25" customHeight="1">
      <c r="A70" s="47">
        <v>68</v>
      </c>
      <c r="B70" s="49">
        <f>IF(B$2='WLC Scoring - Individual scores'!$C70,'WLC Scoring - Individual scores'!$J70,0)</f>
        <v>0</v>
      </c>
      <c r="C70" s="49">
        <f>IF(C$2='WLC Scoring - Individual scores'!$C70,'WLC Scoring - Individual scores'!$J70,0)</f>
        <v>0</v>
      </c>
      <c r="D70" s="49">
        <f>IF(D$2='WLC Scoring - Individual scores'!$C70,'WLC Scoring - Individual scores'!$J70,0)</f>
        <v>0</v>
      </c>
      <c r="E70" s="49">
        <f>IF(E$2='WLC Scoring - Individual scores'!$C70,'WLC Scoring - Individual scores'!$J70,0)</f>
        <v>0</v>
      </c>
      <c r="F70" s="49">
        <f>IF(F$2='WLC Scoring - Individual scores'!$C70,'WLC Scoring - Individual scores'!$J70,0)</f>
        <v>0</v>
      </c>
      <c r="G70" s="49">
        <f>IF(G$2='WLC Scoring - Individual scores'!$C70,'WLC Scoring - Individual scores'!$J70,0)</f>
        <v>0</v>
      </c>
      <c r="H70" s="49">
        <f>IF(H$2='WLC Scoring - Individual scores'!$C70,'WLC Scoring - Individual scores'!$J70,0)</f>
        <v>0</v>
      </c>
      <c r="I70" s="49">
        <f>IF(I$2='WLC Scoring - Individual scores'!$C70,'WLC Scoring - Individual scores'!$J70,0)</f>
        <v>0</v>
      </c>
      <c r="J70" s="49">
        <f>IF(J$2='WLC Scoring - Individual scores'!$C70,'WLC Scoring - Individual scores'!$J70,0)</f>
        <v>0</v>
      </c>
      <c r="K70" s="49">
        <f>IF(K$2='WLC Scoring - Individual scores'!$C70,'WLC Scoring - Individual scores'!$J70,0)</f>
        <v>0</v>
      </c>
      <c r="L70" s="49">
        <f>IF(L$2='WLC Scoring - Individual scores'!$C70,'WLC Scoring - Individual scores'!$J70,0)</f>
        <v>0</v>
      </c>
      <c r="M70" s="49">
        <f>IF(M$2='WLC Scoring - Individual scores'!$C70,'WLC Scoring - Individual scores'!$J70,0)</f>
        <v>0</v>
      </c>
      <c r="N70" s="49">
        <f>IF(N$2='WLC Scoring - Individual scores'!$C70,'WLC Scoring - Individual scores'!$J70,0)</f>
        <v>0</v>
      </c>
      <c r="O70" s="49">
        <f>IF(O$2='WLC Scoring - Individual scores'!$C70,'WLC Scoring - Individual scores'!$J70,0)</f>
        <v>0</v>
      </c>
      <c r="P70" s="49">
        <f>IF(P$2='WLC Scoring - Individual scores'!$C70,'WLC Scoring - Individual scores'!$J70,0)</f>
        <v>0</v>
      </c>
      <c r="Q70" s="49">
        <f>IF(Q$2='WLC Scoring - Individual scores'!$C70,'WLC Scoring - Individual scores'!$J70,0)</f>
        <v>0</v>
      </c>
      <c r="R70" s="49">
        <f>IF(R$2='WLC Scoring - Individual scores'!$C70,'WLC Scoring - Individual scores'!$J70,0)</f>
        <v>0</v>
      </c>
      <c r="S70" s="49">
        <f>IF(S$2='WLC Scoring - Individual scores'!$C70,'WLC Scoring - Individual scores'!$J70,0)</f>
        <v>0</v>
      </c>
      <c r="T70" s="49">
        <f>IF(T$2='WLC Scoring - Individual scores'!$C70,'WLC Scoring - Individual scores'!$J70,0)</f>
        <v>0</v>
      </c>
      <c r="U70" s="49">
        <f>IF(U$2='WLC Scoring - Individual scores'!$C70,'WLC Scoring - Individual scores'!$J70,0)</f>
        <v>0</v>
      </c>
      <c r="V70" s="49">
        <f>IF(V$2='WLC Scoring - Individual scores'!$C70,'WLC Scoring - Individual scores'!$J70,0)</f>
        <v>4</v>
      </c>
      <c r="W70" s="49">
        <f>IF(W$2='WLC Scoring - Individual scores'!$C70,'WLC Scoring - Individual scores'!$J70,0)</f>
        <v>0</v>
      </c>
    </row>
    <row r="71" ht="20.25" customHeight="1">
      <c r="A71" s="47">
        <v>69</v>
      </c>
      <c r="B71" s="48">
        <f>IF(B$2='WLC Scoring - Individual scores'!$C71,'WLC Scoring - Individual scores'!$J71,0)</f>
        <v>0</v>
      </c>
      <c r="C71" s="48">
        <f>IF(C$2='WLC Scoring - Individual scores'!$C71,'WLC Scoring - Individual scores'!$J71,0)</f>
        <v>0</v>
      </c>
      <c r="D71" s="48">
        <f>IF(D$2='WLC Scoring - Individual scores'!$C71,'WLC Scoring - Individual scores'!$J71,0)</f>
        <v>0</v>
      </c>
      <c r="E71" s="48">
        <f>IF(E$2='WLC Scoring - Individual scores'!$C71,'WLC Scoring - Individual scores'!$J71,0)</f>
        <v>0</v>
      </c>
      <c r="F71" s="48">
        <f>IF(F$2='WLC Scoring - Individual scores'!$C71,'WLC Scoring - Individual scores'!$J71,0)</f>
        <v>3</v>
      </c>
      <c r="G71" s="48">
        <f>IF(G$2='WLC Scoring - Individual scores'!$C71,'WLC Scoring - Individual scores'!$J71,0)</f>
        <v>0</v>
      </c>
      <c r="H71" s="48">
        <f>IF(H$2='WLC Scoring - Individual scores'!$C71,'WLC Scoring - Individual scores'!$J71,0)</f>
        <v>0</v>
      </c>
      <c r="I71" s="48">
        <f>IF(I$2='WLC Scoring - Individual scores'!$C71,'WLC Scoring - Individual scores'!$J71,0)</f>
        <v>0</v>
      </c>
      <c r="J71" s="48">
        <f>IF(J$2='WLC Scoring - Individual scores'!$C71,'WLC Scoring - Individual scores'!$J71,0)</f>
        <v>0</v>
      </c>
      <c r="K71" s="48">
        <f>IF(K$2='WLC Scoring - Individual scores'!$C71,'WLC Scoring - Individual scores'!$J71,0)</f>
        <v>0</v>
      </c>
      <c r="L71" s="48">
        <f>IF(L$2='WLC Scoring - Individual scores'!$C71,'WLC Scoring - Individual scores'!$J71,0)</f>
        <v>0</v>
      </c>
      <c r="M71" s="48">
        <f>IF(M$2='WLC Scoring - Individual scores'!$C71,'WLC Scoring - Individual scores'!$J71,0)</f>
        <v>0</v>
      </c>
      <c r="N71" s="48">
        <f>IF(N$2='WLC Scoring - Individual scores'!$C71,'WLC Scoring - Individual scores'!$J71,0)</f>
        <v>0</v>
      </c>
      <c r="O71" s="48">
        <f>IF(O$2='WLC Scoring - Individual scores'!$C71,'WLC Scoring - Individual scores'!$J71,0)</f>
        <v>0</v>
      </c>
      <c r="P71" s="48">
        <f>IF(P$2='WLC Scoring - Individual scores'!$C71,'WLC Scoring - Individual scores'!$J71,0)</f>
        <v>0</v>
      </c>
      <c r="Q71" s="48">
        <f>IF(Q$2='WLC Scoring - Individual scores'!$C71,'WLC Scoring - Individual scores'!$J71,0)</f>
        <v>0</v>
      </c>
      <c r="R71" s="48">
        <f>IF(R$2='WLC Scoring - Individual scores'!$C71,'WLC Scoring - Individual scores'!$J71,0)</f>
        <v>0</v>
      </c>
      <c r="S71" s="48">
        <f>IF(S$2='WLC Scoring - Individual scores'!$C71,'WLC Scoring - Individual scores'!$J71,0)</f>
        <v>0</v>
      </c>
      <c r="T71" s="48">
        <f>IF(T$2='WLC Scoring - Individual scores'!$C71,'WLC Scoring - Individual scores'!$J71,0)</f>
        <v>0</v>
      </c>
      <c r="U71" s="48">
        <f>IF(U$2='WLC Scoring - Individual scores'!$C71,'WLC Scoring - Individual scores'!$J71,0)</f>
        <v>0</v>
      </c>
      <c r="V71" s="48">
        <f>IF(V$2='WLC Scoring - Individual scores'!$C71,'WLC Scoring - Individual scores'!$J71,0)</f>
        <v>0</v>
      </c>
      <c r="W71" s="48">
        <f>IF(W$2='WLC Scoring - Individual scores'!$C71,'WLC Scoring - Individual scores'!$J71,0)</f>
        <v>0</v>
      </c>
    </row>
    <row r="72" ht="20.25" customHeight="1">
      <c r="A72" s="47">
        <v>70</v>
      </c>
      <c r="B72" s="49">
        <f>IF(B$2='WLC Scoring - Individual scores'!$C72,'WLC Scoring - Individual scores'!$J72,0)</f>
        <v>0</v>
      </c>
      <c r="C72" s="49">
        <f>IF(C$2='WLC Scoring - Individual scores'!$C72,'WLC Scoring - Individual scores'!$J72,0)</f>
        <v>0</v>
      </c>
      <c r="D72" s="49">
        <f>IF(D$2='WLC Scoring - Individual scores'!$C72,'WLC Scoring - Individual scores'!$J72,0)</f>
        <v>0</v>
      </c>
      <c r="E72" s="49">
        <f>IF(E$2='WLC Scoring - Individual scores'!$C72,'WLC Scoring - Individual scores'!$J72,0)</f>
        <v>0</v>
      </c>
      <c r="F72" s="49">
        <f>IF(F$2='WLC Scoring - Individual scores'!$C72,'WLC Scoring - Individual scores'!$J72,0)</f>
        <v>0</v>
      </c>
      <c r="G72" s="49">
        <f>IF(G$2='WLC Scoring - Individual scores'!$C72,'WLC Scoring - Individual scores'!$J72,0)</f>
        <v>0</v>
      </c>
      <c r="H72" s="49">
        <f>IF(H$2='WLC Scoring - Individual scores'!$C72,'WLC Scoring - Individual scores'!$J72,0)</f>
        <v>0</v>
      </c>
      <c r="I72" s="49">
        <f>IF(I$2='WLC Scoring - Individual scores'!$C72,'WLC Scoring - Individual scores'!$J72,0)</f>
        <v>0</v>
      </c>
      <c r="J72" s="49">
        <f>IF(J$2='WLC Scoring - Individual scores'!$C72,'WLC Scoring - Individual scores'!$J72,0)</f>
        <v>3</v>
      </c>
      <c r="K72" s="49">
        <f>IF(K$2='WLC Scoring - Individual scores'!$C72,'WLC Scoring - Individual scores'!$J72,0)</f>
        <v>0</v>
      </c>
      <c r="L72" s="49">
        <f>IF(L$2='WLC Scoring - Individual scores'!$C72,'WLC Scoring - Individual scores'!$J72,0)</f>
        <v>0</v>
      </c>
      <c r="M72" s="49">
        <f>IF(M$2='WLC Scoring - Individual scores'!$C72,'WLC Scoring - Individual scores'!$J72,0)</f>
        <v>0</v>
      </c>
      <c r="N72" s="49">
        <f>IF(N$2='WLC Scoring - Individual scores'!$C72,'WLC Scoring - Individual scores'!$J72,0)</f>
        <v>0</v>
      </c>
      <c r="O72" s="49">
        <f>IF(O$2='WLC Scoring - Individual scores'!$C72,'WLC Scoring - Individual scores'!$J72,0)</f>
        <v>0</v>
      </c>
      <c r="P72" s="49">
        <f>IF(P$2='WLC Scoring - Individual scores'!$C72,'WLC Scoring - Individual scores'!$J72,0)</f>
        <v>0</v>
      </c>
      <c r="Q72" s="49">
        <f>IF(Q$2='WLC Scoring - Individual scores'!$C72,'WLC Scoring - Individual scores'!$J72,0)</f>
        <v>0</v>
      </c>
      <c r="R72" s="49">
        <f>IF(R$2='WLC Scoring - Individual scores'!$C72,'WLC Scoring - Individual scores'!$J72,0)</f>
        <v>0</v>
      </c>
      <c r="S72" s="49">
        <f>IF(S$2='WLC Scoring - Individual scores'!$C72,'WLC Scoring - Individual scores'!$J72,0)</f>
        <v>0</v>
      </c>
      <c r="T72" s="49">
        <f>IF(T$2='WLC Scoring - Individual scores'!$C72,'WLC Scoring - Individual scores'!$J72,0)</f>
        <v>0</v>
      </c>
      <c r="U72" s="49">
        <f>IF(U$2='WLC Scoring - Individual scores'!$C72,'WLC Scoring - Individual scores'!$J72,0)</f>
        <v>0</v>
      </c>
      <c r="V72" s="49">
        <f>IF(V$2='WLC Scoring - Individual scores'!$C72,'WLC Scoring - Individual scores'!$J72,0)</f>
        <v>0</v>
      </c>
      <c r="W72" s="49">
        <f>IF(W$2='WLC Scoring - Individual scores'!$C72,'WLC Scoring - Individual scores'!$J72,0)</f>
        <v>0</v>
      </c>
    </row>
    <row r="73" ht="20.25" customHeight="1">
      <c r="A73" s="47">
        <v>71</v>
      </c>
      <c r="B73" s="48">
        <f>IF(B$2='WLC Scoring - Individual scores'!$C73,'WLC Scoring - Individual scores'!$J73,0)</f>
        <v>0</v>
      </c>
      <c r="C73" s="48">
        <f>IF(C$2='WLC Scoring - Individual scores'!$C73,'WLC Scoring - Individual scores'!$J73,0)</f>
        <v>0</v>
      </c>
      <c r="D73" s="48">
        <f>IF(D$2='WLC Scoring - Individual scores'!$C73,'WLC Scoring - Individual scores'!$J73,0)</f>
        <v>0</v>
      </c>
      <c r="E73" s="48">
        <f>IF(E$2='WLC Scoring - Individual scores'!$C73,'WLC Scoring - Individual scores'!$J73,0)</f>
        <v>0</v>
      </c>
      <c r="F73" s="48">
        <f>IF(F$2='WLC Scoring - Individual scores'!$C73,'WLC Scoring - Individual scores'!$J73,0)</f>
        <v>0</v>
      </c>
      <c r="G73" s="48">
        <f>IF(G$2='WLC Scoring - Individual scores'!$C73,'WLC Scoring - Individual scores'!$J73,0)</f>
        <v>0</v>
      </c>
      <c r="H73" s="48">
        <f>IF(H$2='WLC Scoring - Individual scores'!$C73,'WLC Scoring - Individual scores'!$J73,0)</f>
        <v>0</v>
      </c>
      <c r="I73" s="48">
        <f>IF(I$2='WLC Scoring - Individual scores'!$C73,'WLC Scoring - Individual scores'!$J73,0)</f>
        <v>0</v>
      </c>
      <c r="J73" s="48">
        <f>IF(J$2='WLC Scoring - Individual scores'!$C73,'WLC Scoring - Individual scores'!$J73,0)</f>
        <v>0</v>
      </c>
      <c r="K73" s="48">
        <f>IF(K$2='WLC Scoring - Individual scores'!$C73,'WLC Scoring - Individual scores'!$J73,0)</f>
        <v>0</v>
      </c>
      <c r="L73" s="48">
        <f>IF(L$2='WLC Scoring - Individual scores'!$C73,'WLC Scoring - Individual scores'!$J73,0)</f>
        <v>0</v>
      </c>
      <c r="M73" s="48">
        <f>IF(M$2='WLC Scoring - Individual scores'!$C73,'WLC Scoring - Individual scores'!$J73,0)</f>
        <v>0</v>
      </c>
      <c r="N73" s="48">
        <f>IF(N$2='WLC Scoring - Individual scores'!$C73,'WLC Scoring - Individual scores'!$J73,0)</f>
        <v>0</v>
      </c>
      <c r="O73" s="48">
        <f>IF(O$2='WLC Scoring - Individual scores'!$C73,'WLC Scoring - Individual scores'!$J73,0)</f>
        <v>0</v>
      </c>
      <c r="P73" s="48">
        <f>IF(P$2='WLC Scoring - Individual scores'!$C73,'WLC Scoring - Individual scores'!$J73,0)</f>
        <v>0</v>
      </c>
      <c r="Q73" s="48">
        <f>IF(Q$2='WLC Scoring - Individual scores'!$C73,'WLC Scoring - Individual scores'!$J73,0)</f>
        <v>0</v>
      </c>
      <c r="R73" s="48">
        <f>IF(R$2='WLC Scoring - Individual scores'!$C73,'WLC Scoring - Individual scores'!$J73,0)</f>
        <v>0</v>
      </c>
      <c r="S73" s="48">
        <f>IF(S$2='WLC Scoring - Individual scores'!$C73,'WLC Scoring - Individual scores'!$J73,0)</f>
        <v>0</v>
      </c>
      <c r="T73" s="48">
        <f>IF(T$2='WLC Scoring - Individual scores'!$C73,'WLC Scoring - Individual scores'!$J73,0)</f>
        <v>0</v>
      </c>
      <c r="U73" s="48">
        <f>IF(U$2='WLC Scoring - Individual scores'!$C73,'WLC Scoring - Individual scores'!$J73,0)</f>
        <v>0</v>
      </c>
      <c r="V73" s="48">
        <f>IF(V$2='WLC Scoring - Individual scores'!$C73,'WLC Scoring - Individual scores'!$J73,0)</f>
        <v>0</v>
      </c>
      <c r="W73" s="48">
        <f>IF(W$2='WLC Scoring - Individual scores'!$C73,'WLC Scoring - Individual scores'!$J73,0)</f>
        <v>2</v>
      </c>
    </row>
    <row r="74" ht="20.25" customHeight="1">
      <c r="A74" s="47">
        <v>72</v>
      </c>
      <c r="B74" s="49">
        <f>IF(B$2='WLC Scoring - Individual scores'!$C74,'WLC Scoring - Individual scores'!$J74,0)</f>
        <v>0</v>
      </c>
      <c r="C74" s="49">
        <f>IF(C$2='WLC Scoring - Individual scores'!$C74,'WLC Scoring - Individual scores'!$J74,0)</f>
        <v>0</v>
      </c>
      <c r="D74" s="49">
        <f>IF(D$2='WLC Scoring - Individual scores'!$C74,'WLC Scoring - Individual scores'!$J74,0)</f>
        <v>0</v>
      </c>
      <c r="E74" s="49">
        <f>IF(E$2='WLC Scoring - Individual scores'!$C74,'WLC Scoring - Individual scores'!$J74,0)</f>
        <v>0</v>
      </c>
      <c r="F74" s="49">
        <f>IF(F$2='WLC Scoring - Individual scores'!$C74,'WLC Scoring - Individual scores'!$J74,0)</f>
        <v>0</v>
      </c>
      <c r="G74" s="49">
        <f>IF(G$2='WLC Scoring - Individual scores'!$C74,'WLC Scoring - Individual scores'!$J74,0)</f>
        <v>0</v>
      </c>
      <c r="H74" s="49">
        <f>IF(H$2='WLC Scoring - Individual scores'!$C74,'WLC Scoring - Individual scores'!$J74,0)</f>
        <v>0</v>
      </c>
      <c r="I74" s="49">
        <f>IF(I$2='WLC Scoring - Individual scores'!$C74,'WLC Scoring - Individual scores'!$J74,0)</f>
        <v>0</v>
      </c>
      <c r="J74" s="49">
        <f>IF(J$2='WLC Scoring - Individual scores'!$C74,'WLC Scoring - Individual scores'!$J74,0)</f>
        <v>0</v>
      </c>
      <c r="K74" s="49">
        <f>IF(K$2='WLC Scoring - Individual scores'!$C74,'WLC Scoring - Individual scores'!$J74,0)</f>
        <v>0</v>
      </c>
      <c r="L74" s="49">
        <f>IF(L$2='WLC Scoring - Individual scores'!$C74,'WLC Scoring - Individual scores'!$J74,0)</f>
        <v>0</v>
      </c>
      <c r="M74" s="49">
        <f>IF(M$2='WLC Scoring - Individual scores'!$C74,'WLC Scoring - Individual scores'!$J74,0)</f>
        <v>0</v>
      </c>
      <c r="N74" s="49">
        <f>IF(N$2='WLC Scoring - Individual scores'!$C74,'WLC Scoring - Individual scores'!$J74,0)</f>
        <v>0</v>
      </c>
      <c r="O74" s="49">
        <f>IF(O$2='WLC Scoring - Individual scores'!$C74,'WLC Scoring - Individual scores'!$J74,0)</f>
        <v>0</v>
      </c>
      <c r="P74" s="49">
        <f>IF(P$2='WLC Scoring - Individual scores'!$C74,'WLC Scoring - Individual scores'!$J74,0)</f>
        <v>0</v>
      </c>
      <c r="Q74" s="49">
        <f>IF(Q$2='WLC Scoring - Individual scores'!$C74,'WLC Scoring - Individual scores'!$J74,0)</f>
        <v>0</v>
      </c>
      <c r="R74" s="49">
        <f>IF(R$2='WLC Scoring - Individual scores'!$C74,'WLC Scoring - Individual scores'!$J74,0)</f>
        <v>0</v>
      </c>
      <c r="S74" s="49">
        <f>IF(S$2='WLC Scoring - Individual scores'!$C74,'WLC Scoring - Individual scores'!$J74,0)</f>
        <v>0</v>
      </c>
      <c r="T74" s="49">
        <f>IF(T$2='WLC Scoring - Individual scores'!$C74,'WLC Scoring - Individual scores'!$J74,0)</f>
        <v>0</v>
      </c>
      <c r="U74" s="49">
        <f>IF(U$2='WLC Scoring - Individual scores'!$C74,'WLC Scoring - Individual scores'!$J74,0)</f>
        <v>0</v>
      </c>
      <c r="V74" s="49">
        <f>IF(V$2='WLC Scoring - Individual scores'!$C74,'WLC Scoring - Individual scores'!$J74,0)</f>
        <v>0</v>
      </c>
      <c r="W74" s="49">
        <f>IF(W$2='WLC Scoring - Individual scores'!$C74,'WLC Scoring - Individual scores'!$J74,0)</f>
        <v>2</v>
      </c>
    </row>
    <row r="75" ht="20.25" customHeight="1">
      <c r="A75" s="47">
        <v>73</v>
      </c>
      <c r="B75" s="48">
        <f>IF(B$2='WLC Scoring - Individual scores'!$C75,'WLC Scoring - Individual scores'!$J75,0)</f>
        <v>0</v>
      </c>
      <c r="C75" s="48">
        <f>IF(C$2='WLC Scoring - Individual scores'!$C75,'WLC Scoring - Individual scores'!$J75,0)</f>
        <v>2</v>
      </c>
      <c r="D75" s="48">
        <f>IF(D$2='WLC Scoring - Individual scores'!$C75,'WLC Scoring - Individual scores'!$J75,0)</f>
        <v>0</v>
      </c>
      <c r="E75" s="48">
        <f>IF(E$2='WLC Scoring - Individual scores'!$C75,'WLC Scoring - Individual scores'!$J75,0)</f>
        <v>0</v>
      </c>
      <c r="F75" s="48">
        <f>IF(F$2='WLC Scoring - Individual scores'!$C75,'WLC Scoring - Individual scores'!$J75,0)</f>
        <v>0</v>
      </c>
      <c r="G75" s="48">
        <f>IF(G$2='WLC Scoring - Individual scores'!$C75,'WLC Scoring - Individual scores'!$J75,0)</f>
        <v>0</v>
      </c>
      <c r="H75" s="48">
        <f>IF(H$2='WLC Scoring - Individual scores'!$C75,'WLC Scoring - Individual scores'!$J75,0)</f>
        <v>0</v>
      </c>
      <c r="I75" s="48">
        <f>IF(I$2='WLC Scoring - Individual scores'!$C75,'WLC Scoring - Individual scores'!$J75,0)</f>
        <v>0</v>
      </c>
      <c r="J75" s="48">
        <f>IF(J$2='WLC Scoring - Individual scores'!$C75,'WLC Scoring - Individual scores'!$J75,0)</f>
        <v>0</v>
      </c>
      <c r="K75" s="48">
        <f>IF(K$2='WLC Scoring - Individual scores'!$C75,'WLC Scoring - Individual scores'!$J75,0)</f>
        <v>0</v>
      </c>
      <c r="L75" s="48">
        <f>IF(L$2='WLC Scoring - Individual scores'!$C75,'WLC Scoring - Individual scores'!$J75,0)</f>
        <v>0</v>
      </c>
      <c r="M75" s="48">
        <f>IF(M$2='WLC Scoring - Individual scores'!$C75,'WLC Scoring - Individual scores'!$J75,0)</f>
        <v>0</v>
      </c>
      <c r="N75" s="48">
        <f>IF(N$2='WLC Scoring - Individual scores'!$C75,'WLC Scoring - Individual scores'!$J75,0)</f>
        <v>0</v>
      </c>
      <c r="O75" s="48">
        <f>IF(O$2='WLC Scoring - Individual scores'!$C75,'WLC Scoring - Individual scores'!$J75,0)</f>
        <v>0</v>
      </c>
      <c r="P75" s="48">
        <f>IF(P$2='WLC Scoring - Individual scores'!$C75,'WLC Scoring - Individual scores'!$J75,0)</f>
        <v>0</v>
      </c>
      <c r="Q75" s="48">
        <f>IF(Q$2='WLC Scoring - Individual scores'!$C75,'WLC Scoring - Individual scores'!$J75,0)</f>
        <v>0</v>
      </c>
      <c r="R75" s="48">
        <f>IF(R$2='WLC Scoring - Individual scores'!$C75,'WLC Scoring - Individual scores'!$J75,0)</f>
        <v>0</v>
      </c>
      <c r="S75" s="48">
        <f>IF(S$2='WLC Scoring - Individual scores'!$C75,'WLC Scoring - Individual scores'!$J75,0)</f>
        <v>0</v>
      </c>
      <c r="T75" s="48">
        <f>IF(T$2='WLC Scoring - Individual scores'!$C75,'WLC Scoring - Individual scores'!$J75,0)</f>
        <v>0</v>
      </c>
      <c r="U75" s="48">
        <f>IF(U$2='WLC Scoring - Individual scores'!$C75,'WLC Scoring - Individual scores'!$J75,0)</f>
        <v>0</v>
      </c>
      <c r="V75" s="48">
        <f>IF(V$2='WLC Scoring - Individual scores'!$C75,'WLC Scoring - Individual scores'!$J75,0)</f>
        <v>0</v>
      </c>
      <c r="W75" s="48">
        <f>IF(W$2='WLC Scoring - Individual scores'!$C75,'WLC Scoring - Individual scores'!$J75,0)</f>
        <v>0</v>
      </c>
    </row>
    <row r="76" ht="20.25" customHeight="1">
      <c r="A76" s="47">
        <v>74</v>
      </c>
      <c r="B76" s="49">
        <f>IF(B$2='WLC Scoring - Individual scores'!$C76,'WLC Scoring - Individual scores'!$J76,0)</f>
        <v>0</v>
      </c>
      <c r="C76" s="49">
        <f>IF(C$2='WLC Scoring - Individual scores'!$C76,'WLC Scoring - Individual scores'!$J76,0)</f>
        <v>0</v>
      </c>
      <c r="D76" s="49">
        <f>IF(D$2='WLC Scoring - Individual scores'!$C76,'WLC Scoring - Individual scores'!$J76,0)</f>
        <v>2</v>
      </c>
      <c r="E76" s="49">
        <f>IF(E$2='WLC Scoring - Individual scores'!$C76,'WLC Scoring - Individual scores'!$J76,0)</f>
        <v>0</v>
      </c>
      <c r="F76" s="49">
        <f>IF(F$2='WLC Scoring - Individual scores'!$C76,'WLC Scoring - Individual scores'!$J76,0)</f>
        <v>0</v>
      </c>
      <c r="G76" s="49">
        <f>IF(G$2='WLC Scoring - Individual scores'!$C76,'WLC Scoring - Individual scores'!$J76,0)</f>
        <v>0</v>
      </c>
      <c r="H76" s="49">
        <f>IF(H$2='WLC Scoring - Individual scores'!$C76,'WLC Scoring - Individual scores'!$J76,0)</f>
        <v>0</v>
      </c>
      <c r="I76" s="49">
        <f>IF(I$2='WLC Scoring - Individual scores'!$C76,'WLC Scoring - Individual scores'!$J76,0)</f>
        <v>0</v>
      </c>
      <c r="J76" s="49">
        <f>IF(J$2='WLC Scoring - Individual scores'!$C76,'WLC Scoring - Individual scores'!$J76,0)</f>
        <v>0</v>
      </c>
      <c r="K76" s="49">
        <f>IF(K$2='WLC Scoring - Individual scores'!$C76,'WLC Scoring - Individual scores'!$J76,0)</f>
        <v>0</v>
      </c>
      <c r="L76" s="49">
        <f>IF(L$2='WLC Scoring - Individual scores'!$C76,'WLC Scoring - Individual scores'!$J76,0)</f>
        <v>0</v>
      </c>
      <c r="M76" s="49">
        <f>IF(M$2='WLC Scoring - Individual scores'!$C76,'WLC Scoring - Individual scores'!$J76,0)</f>
        <v>0</v>
      </c>
      <c r="N76" s="49">
        <f>IF(N$2='WLC Scoring - Individual scores'!$C76,'WLC Scoring - Individual scores'!$J76,0)</f>
        <v>0</v>
      </c>
      <c r="O76" s="49">
        <f>IF(O$2='WLC Scoring - Individual scores'!$C76,'WLC Scoring - Individual scores'!$J76,0)</f>
        <v>0</v>
      </c>
      <c r="P76" s="49">
        <f>IF(P$2='WLC Scoring - Individual scores'!$C76,'WLC Scoring - Individual scores'!$J76,0)</f>
        <v>0</v>
      </c>
      <c r="Q76" s="49">
        <f>IF(Q$2='WLC Scoring - Individual scores'!$C76,'WLC Scoring - Individual scores'!$J76,0)</f>
        <v>0</v>
      </c>
      <c r="R76" s="49">
        <f>IF(R$2='WLC Scoring - Individual scores'!$C76,'WLC Scoring - Individual scores'!$J76,0)</f>
        <v>0</v>
      </c>
      <c r="S76" s="49">
        <f>IF(S$2='WLC Scoring - Individual scores'!$C76,'WLC Scoring - Individual scores'!$J76,0)</f>
        <v>0</v>
      </c>
      <c r="T76" s="49">
        <f>IF(T$2='WLC Scoring - Individual scores'!$C76,'WLC Scoring - Individual scores'!$J76,0)</f>
        <v>0</v>
      </c>
      <c r="U76" s="49">
        <f>IF(U$2='WLC Scoring - Individual scores'!$C76,'WLC Scoring - Individual scores'!$J76,0)</f>
        <v>0</v>
      </c>
      <c r="V76" s="49">
        <f>IF(V$2='WLC Scoring - Individual scores'!$C76,'WLC Scoring - Individual scores'!$J76,0)</f>
        <v>0</v>
      </c>
      <c r="W76" s="49">
        <f>IF(W$2='WLC Scoring - Individual scores'!$C76,'WLC Scoring - Individual scores'!$J76,0)</f>
        <v>0</v>
      </c>
    </row>
    <row r="77" ht="20.25" customHeight="1">
      <c r="A77" s="47">
        <v>75</v>
      </c>
      <c r="B77" s="48">
        <f>IF(B$2='WLC Scoring - Individual scores'!$C77,'WLC Scoring - Individual scores'!$J77,0)</f>
        <v>0</v>
      </c>
      <c r="C77" s="48">
        <f>IF(C$2='WLC Scoring - Individual scores'!$C77,'WLC Scoring - Individual scores'!$J77,0)</f>
        <v>0</v>
      </c>
      <c r="D77" s="48">
        <f>IF(D$2='WLC Scoring - Individual scores'!$C77,'WLC Scoring - Individual scores'!$J77,0)</f>
        <v>0</v>
      </c>
      <c r="E77" s="48">
        <f>IF(E$2='WLC Scoring - Individual scores'!$C77,'WLC Scoring - Individual scores'!$J77,0)</f>
        <v>0</v>
      </c>
      <c r="F77" s="48">
        <f>IF(F$2='WLC Scoring - Individual scores'!$C77,'WLC Scoring - Individual scores'!$J77,0)</f>
        <v>2</v>
      </c>
      <c r="G77" s="48">
        <f>IF(G$2='WLC Scoring - Individual scores'!$C77,'WLC Scoring - Individual scores'!$J77,0)</f>
        <v>0</v>
      </c>
      <c r="H77" s="48">
        <f>IF(H$2='WLC Scoring - Individual scores'!$C77,'WLC Scoring - Individual scores'!$J77,0)</f>
        <v>0</v>
      </c>
      <c r="I77" s="48">
        <f>IF(I$2='WLC Scoring - Individual scores'!$C77,'WLC Scoring - Individual scores'!$J77,0)</f>
        <v>0</v>
      </c>
      <c r="J77" s="48">
        <f>IF(J$2='WLC Scoring - Individual scores'!$C77,'WLC Scoring - Individual scores'!$J77,0)</f>
        <v>0</v>
      </c>
      <c r="K77" s="48">
        <f>IF(K$2='WLC Scoring - Individual scores'!$C77,'WLC Scoring - Individual scores'!$J77,0)</f>
        <v>0</v>
      </c>
      <c r="L77" s="48">
        <f>IF(L$2='WLC Scoring - Individual scores'!$C77,'WLC Scoring - Individual scores'!$J77,0)</f>
        <v>0</v>
      </c>
      <c r="M77" s="48">
        <f>IF(M$2='WLC Scoring - Individual scores'!$C77,'WLC Scoring - Individual scores'!$J77,0)</f>
        <v>0</v>
      </c>
      <c r="N77" s="48">
        <f>IF(N$2='WLC Scoring - Individual scores'!$C77,'WLC Scoring - Individual scores'!$J77,0)</f>
        <v>0</v>
      </c>
      <c r="O77" s="48">
        <f>IF(O$2='WLC Scoring - Individual scores'!$C77,'WLC Scoring - Individual scores'!$J77,0)</f>
        <v>0</v>
      </c>
      <c r="P77" s="48">
        <f>IF(P$2='WLC Scoring - Individual scores'!$C77,'WLC Scoring - Individual scores'!$J77,0)</f>
        <v>0</v>
      </c>
      <c r="Q77" s="48">
        <f>IF(Q$2='WLC Scoring - Individual scores'!$C77,'WLC Scoring - Individual scores'!$J77,0)</f>
        <v>0</v>
      </c>
      <c r="R77" s="48">
        <f>IF(R$2='WLC Scoring - Individual scores'!$C77,'WLC Scoring - Individual scores'!$J77,0)</f>
        <v>0</v>
      </c>
      <c r="S77" s="48">
        <f>IF(S$2='WLC Scoring - Individual scores'!$C77,'WLC Scoring - Individual scores'!$J77,0)</f>
        <v>0</v>
      </c>
      <c r="T77" s="48">
        <f>IF(T$2='WLC Scoring - Individual scores'!$C77,'WLC Scoring - Individual scores'!$J77,0)</f>
        <v>0</v>
      </c>
      <c r="U77" s="48">
        <f>IF(U$2='WLC Scoring - Individual scores'!$C77,'WLC Scoring - Individual scores'!$J77,0)</f>
        <v>0</v>
      </c>
      <c r="V77" s="48">
        <f>IF(V$2='WLC Scoring - Individual scores'!$C77,'WLC Scoring - Individual scores'!$J77,0)</f>
        <v>0</v>
      </c>
      <c r="W77" s="48">
        <f>IF(W$2='WLC Scoring - Individual scores'!$C77,'WLC Scoring - Individual scores'!$J77,0)</f>
        <v>0</v>
      </c>
    </row>
    <row r="78" ht="20.25" customHeight="1">
      <c r="A78" s="47">
        <v>76</v>
      </c>
      <c r="B78" s="49">
        <f>IF(B$2='WLC Scoring - Individual scores'!$C78,'WLC Scoring - Individual scores'!$J78,0)</f>
        <v>0</v>
      </c>
      <c r="C78" s="49">
        <f>IF(C$2='WLC Scoring - Individual scores'!$C78,'WLC Scoring - Individual scores'!$J78,0)</f>
        <v>0</v>
      </c>
      <c r="D78" s="49">
        <f>IF(D$2='WLC Scoring - Individual scores'!$C78,'WLC Scoring - Individual scores'!$J78,0)</f>
        <v>0</v>
      </c>
      <c r="E78" s="49">
        <f>IF(E$2='WLC Scoring - Individual scores'!$C78,'WLC Scoring - Individual scores'!$J78,0)</f>
        <v>0</v>
      </c>
      <c r="F78" s="49">
        <f>IF(F$2='WLC Scoring - Individual scores'!$C78,'WLC Scoring - Individual scores'!$J78,0)</f>
        <v>0</v>
      </c>
      <c r="G78" s="49">
        <f>IF(G$2='WLC Scoring - Individual scores'!$C78,'WLC Scoring - Individual scores'!$J78,0)</f>
        <v>2</v>
      </c>
      <c r="H78" s="49">
        <f>IF(H$2='WLC Scoring - Individual scores'!$C78,'WLC Scoring - Individual scores'!$J78,0)</f>
        <v>0</v>
      </c>
      <c r="I78" s="49">
        <f>IF(I$2='WLC Scoring - Individual scores'!$C78,'WLC Scoring - Individual scores'!$J78,0)</f>
        <v>0</v>
      </c>
      <c r="J78" s="49">
        <f>IF(J$2='WLC Scoring - Individual scores'!$C78,'WLC Scoring - Individual scores'!$J78,0)</f>
        <v>0</v>
      </c>
      <c r="K78" s="49">
        <f>IF(K$2='WLC Scoring - Individual scores'!$C78,'WLC Scoring - Individual scores'!$J78,0)</f>
        <v>0</v>
      </c>
      <c r="L78" s="49">
        <f>IF(L$2='WLC Scoring - Individual scores'!$C78,'WLC Scoring - Individual scores'!$J78,0)</f>
        <v>0</v>
      </c>
      <c r="M78" s="49">
        <f>IF(M$2='WLC Scoring - Individual scores'!$C78,'WLC Scoring - Individual scores'!$J78,0)</f>
        <v>0</v>
      </c>
      <c r="N78" s="49">
        <f>IF(N$2='WLC Scoring - Individual scores'!$C78,'WLC Scoring - Individual scores'!$J78,0)</f>
        <v>0</v>
      </c>
      <c r="O78" s="49">
        <f>IF(O$2='WLC Scoring - Individual scores'!$C78,'WLC Scoring - Individual scores'!$J78,0)</f>
        <v>0</v>
      </c>
      <c r="P78" s="49">
        <f>IF(P$2='WLC Scoring - Individual scores'!$C78,'WLC Scoring - Individual scores'!$J78,0)</f>
        <v>0</v>
      </c>
      <c r="Q78" s="49">
        <f>IF(Q$2='WLC Scoring - Individual scores'!$C78,'WLC Scoring - Individual scores'!$J78,0)</f>
        <v>0</v>
      </c>
      <c r="R78" s="49">
        <f>IF(R$2='WLC Scoring - Individual scores'!$C78,'WLC Scoring - Individual scores'!$J78,0)</f>
        <v>0</v>
      </c>
      <c r="S78" s="49">
        <f>IF(S$2='WLC Scoring - Individual scores'!$C78,'WLC Scoring - Individual scores'!$J78,0)</f>
        <v>0</v>
      </c>
      <c r="T78" s="49">
        <f>IF(T$2='WLC Scoring - Individual scores'!$C78,'WLC Scoring - Individual scores'!$J78,0)</f>
        <v>0</v>
      </c>
      <c r="U78" s="49">
        <f>IF(U$2='WLC Scoring - Individual scores'!$C78,'WLC Scoring - Individual scores'!$J78,0)</f>
        <v>0</v>
      </c>
      <c r="V78" s="49">
        <f>IF(V$2='WLC Scoring - Individual scores'!$C78,'WLC Scoring - Individual scores'!$J78,0)</f>
        <v>0</v>
      </c>
      <c r="W78" s="49">
        <f>IF(W$2='WLC Scoring - Individual scores'!$C78,'WLC Scoring - Individual scores'!$J78,0)</f>
        <v>0</v>
      </c>
    </row>
    <row r="79" ht="20.25" customHeight="1">
      <c r="A79" s="47">
        <v>77</v>
      </c>
      <c r="B79" s="48">
        <f>IF(B$2='WLC Scoring - Individual scores'!$C79,'WLC Scoring - Individual scores'!$J79,0)</f>
        <v>0</v>
      </c>
      <c r="C79" s="48">
        <f>IF(C$2='WLC Scoring - Individual scores'!$C79,'WLC Scoring - Individual scores'!$J79,0)</f>
        <v>0</v>
      </c>
      <c r="D79" s="48">
        <f>IF(D$2='WLC Scoring - Individual scores'!$C79,'WLC Scoring - Individual scores'!$J79,0)</f>
        <v>0</v>
      </c>
      <c r="E79" s="48">
        <f>IF(E$2='WLC Scoring - Individual scores'!$C79,'WLC Scoring - Individual scores'!$J79,0)</f>
        <v>0</v>
      </c>
      <c r="F79" s="48">
        <f>IF(F$2='WLC Scoring - Individual scores'!$C79,'WLC Scoring - Individual scores'!$J79,0)</f>
        <v>0</v>
      </c>
      <c r="G79" s="48">
        <f>IF(G$2='WLC Scoring - Individual scores'!$C79,'WLC Scoring - Individual scores'!$J79,0)</f>
        <v>0</v>
      </c>
      <c r="H79" s="48">
        <f>IF(H$2='WLC Scoring - Individual scores'!$C79,'WLC Scoring - Individual scores'!$J79,0)</f>
        <v>2</v>
      </c>
      <c r="I79" s="48">
        <f>IF(I$2='WLC Scoring - Individual scores'!$C79,'WLC Scoring - Individual scores'!$J79,0)</f>
        <v>0</v>
      </c>
      <c r="J79" s="48">
        <f>IF(J$2='WLC Scoring - Individual scores'!$C79,'WLC Scoring - Individual scores'!$J79,0)</f>
        <v>0</v>
      </c>
      <c r="K79" s="48">
        <f>IF(K$2='WLC Scoring - Individual scores'!$C79,'WLC Scoring - Individual scores'!$J79,0)</f>
        <v>0</v>
      </c>
      <c r="L79" s="48">
        <f>IF(L$2='WLC Scoring - Individual scores'!$C79,'WLC Scoring - Individual scores'!$J79,0)</f>
        <v>0</v>
      </c>
      <c r="M79" s="48">
        <f>IF(M$2='WLC Scoring - Individual scores'!$C79,'WLC Scoring - Individual scores'!$J79,0)</f>
        <v>0</v>
      </c>
      <c r="N79" s="48">
        <f>IF(N$2='WLC Scoring - Individual scores'!$C79,'WLC Scoring - Individual scores'!$J79,0)</f>
        <v>0</v>
      </c>
      <c r="O79" s="48">
        <f>IF(O$2='WLC Scoring - Individual scores'!$C79,'WLC Scoring - Individual scores'!$J79,0)</f>
        <v>0</v>
      </c>
      <c r="P79" s="48">
        <f>IF(P$2='WLC Scoring - Individual scores'!$C79,'WLC Scoring - Individual scores'!$J79,0)</f>
        <v>0</v>
      </c>
      <c r="Q79" s="48">
        <f>IF(Q$2='WLC Scoring - Individual scores'!$C79,'WLC Scoring - Individual scores'!$J79,0)</f>
        <v>0</v>
      </c>
      <c r="R79" s="48">
        <f>IF(R$2='WLC Scoring - Individual scores'!$C79,'WLC Scoring - Individual scores'!$J79,0)</f>
        <v>0</v>
      </c>
      <c r="S79" s="48">
        <f>IF(S$2='WLC Scoring - Individual scores'!$C79,'WLC Scoring - Individual scores'!$J79,0)</f>
        <v>0</v>
      </c>
      <c r="T79" s="48">
        <f>IF(T$2='WLC Scoring - Individual scores'!$C79,'WLC Scoring - Individual scores'!$J79,0)</f>
        <v>0</v>
      </c>
      <c r="U79" s="48">
        <f>IF(U$2='WLC Scoring - Individual scores'!$C79,'WLC Scoring - Individual scores'!$J79,0)</f>
        <v>0</v>
      </c>
      <c r="V79" s="48">
        <f>IF(V$2='WLC Scoring - Individual scores'!$C79,'WLC Scoring - Individual scores'!$J79,0)</f>
        <v>0</v>
      </c>
      <c r="W79" s="48">
        <f>IF(W$2='WLC Scoring - Individual scores'!$C79,'WLC Scoring - Individual scores'!$J79,0)</f>
        <v>0</v>
      </c>
    </row>
    <row r="80" ht="20.25" customHeight="1">
      <c r="A80" s="47">
        <v>78</v>
      </c>
      <c r="B80" s="49">
        <f>IF(B$2='WLC Scoring - Individual scores'!$C80,'WLC Scoring - Individual scores'!$J80,0)</f>
        <v>0</v>
      </c>
      <c r="C80" s="49">
        <f>IF(C$2='WLC Scoring - Individual scores'!$C80,'WLC Scoring - Individual scores'!$J80,0)</f>
        <v>0</v>
      </c>
      <c r="D80" s="49">
        <f>IF(D$2='WLC Scoring - Individual scores'!$C80,'WLC Scoring - Individual scores'!$J80,0)</f>
        <v>0</v>
      </c>
      <c r="E80" s="49">
        <f>IF(E$2='WLC Scoring - Individual scores'!$C80,'WLC Scoring - Individual scores'!$J80,0)</f>
        <v>0</v>
      </c>
      <c r="F80" s="49">
        <f>IF(F$2='WLC Scoring - Individual scores'!$C80,'WLC Scoring - Individual scores'!$J80,0)</f>
        <v>0</v>
      </c>
      <c r="G80" s="49">
        <f>IF(G$2='WLC Scoring - Individual scores'!$C80,'WLC Scoring - Individual scores'!$J80,0)</f>
        <v>0</v>
      </c>
      <c r="H80" s="49">
        <f>IF(H$2='WLC Scoring - Individual scores'!$C80,'WLC Scoring - Individual scores'!$J80,0)</f>
        <v>2</v>
      </c>
      <c r="I80" s="49">
        <f>IF(I$2='WLC Scoring - Individual scores'!$C80,'WLC Scoring - Individual scores'!$J80,0)</f>
        <v>0</v>
      </c>
      <c r="J80" s="49">
        <f>IF(J$2='WLC Scoring - Individual scores'!$C80,'WLC Scoring - Individual scores'!$J80,0)</f>
        <v>0</v>
      </c>
      <c r="K80" s="49">
        <f>IF(K$2='WLC Scoring - Individual scores'!$C80,'WLC Scoring - Individual scores'!$J80,0)</f>
        <v>0</v>
      </c>
      <c r="L80" s="49">
        <f>IF(L$2='WLC Scoring - Individual scores'!$C80,'WLC Scoring - Individual scores'!$J80,0)</f>
        <v>0</v>
      </c>
      <c r="M80" s="49">
        <f>IF(M$2='WLC Scoring - Individual scores'!$C80,'WLC Scoring - Individual scores'!$J80,0)</f>
        <v>0</v>
      </c>
      <c r="N80" s="49">
        <f>IF(N$2='WLC Scoring - Individual scores'!$C80,'WLC Scoring - Individual scores'!$J80,0)</f>
        <v>0</v>
      </c>
      <c r="O80" s="49">
        <f>IF(O$2='WLC Scoring - Individual scores'!$C80,'WLC Scoring - Individual scores'!$J80,0)</f>
        <v>0</v>
      </c>
      <c r="P80" s="49">
        <f>IF(P$2='WLC Scoring - Individual scores'!$C80,'WLC Scoring - Individual scores'!$J80,0)</f>
        <v>0</v>
      </c>
      <c r="Q80" s="49">
        <f>IF(Q$2='WLC Scoring - Individual scores'!$C80,'WLC Scoring - Individual scores'!$J80,0)</f>
        <v>0</v>
      </c>
      <c r="R80" s="49">
        <f>IF(R$2='WLC Scoring - Individual scores'!$C80,'WLC Scoring - Individual scores'!$J80,0)</f>
        <v>0</v>
      </c>
      <c r="S80" s="49">
        <f>IF(S$2='WLC Scoring - Individual scores'!$C80,'WLC Scoring - Individual scores'!$J80,0)</f>
        <v>0</v>
      </c>
      <c r="T80" s="49">
        <f>IF(T$2='WLC Scoring - Individual scores'!$C80,'WLC Scoring - Individual scores'!$J80,0)</f>
        <v>0</v>
      </c>
      <c r="U80" s="49">
        <f>IF(U$2='WLC Scoring - Individual scores'!$C80,'WLC Scoring - Individual scores'!$J80,0)</f>
        <v>0</v>
      </c>
      <c r="V80" s="49">
        <f>IF(V$2='WLC Scoring - Individual scores'!$C80,'WLC Scoring - Individual scores'!$J80,0)</f>
        <v>0</v>
      </c>
      <c r="W80" s="49">
        <f>IF(W$2='WLC Scoring - Individual scores'!$C80,'WLC Scoring - Individual scores'!$J80,0)</f>
        <v>0</v>
      </c>
    </row>
    <row r="81" ht="20.25" customHeight="1">
      <c r="A81" s="47">
        <v>79</v>
      </c>
      <c r="B81" s="48">
        <f>IF(B$2='WLC Scoring - Individual scores'!$C81,'WLC Scoring - Individual scores'!$J81,0)</f>
        <v>0</v>
      </c>
      <c r="C81" s="48">
        <f>IF(C$2='WLC Scoring - Individual scores'!$C81,'WLC Scoring - Individual scores'!$J81,0)</f>
        <v>0</v>
      </c>
      <c r="D81" s="48">
        <f>IF(D$2='WLC Scoring - Individual scores'!$C81,'WLC Scoring - Individual scores'!$J81,0)</f>
        <v>0</v>
      </c>
      <c r="E81" s="48">
        <f>IF(E$2='WLC Scoring - Individual scores'!$C81,'WLC Scoring - Individual scores'!$J81,0)</f>
        <v>0</v>
      </c>
      <c r="F81" s="48">
        <f>IF(F$2='WLC Scoring - Individual scores'!$C81,'WLC Scoring - Individual scores'!$J81,0)</f>
        <v>0</v>
      </c>
      <c r="G81" s="48">
        <f>IF(G$2='WLC Scoring - Individual scores'!$C81,'WLC Scoring - Individual scores'!$J81,0)</f>
        <v>0</v>
      </c>
      <c r="H81" s="48">
        <f>IF(H$2='WLC Scoring - Individual scores'!$C81,'WLC Scoring - Individual scores'!$J81,0)</f>
        <v>0</v>
      </c>
      <c r="I81" s="48">
        <f>IF(I$2='WLC Scoring - Individual scores'!$C81,'WLC Scoring - Individual scores'!$J81,0)</f>
        <v>0</v>
      </c>
      <c r="J81" s="48">
        <f>IF(J$2='WLC Scoring - Individual scores'!$C81,'WLC Scoring - Individual scores'!$J81,0)</f>
        <v>0</v>
      </c>
      <c r="K81" s="48">
        <f>IF(K$2='WLC Scoring - Individual scores'!$C81,'WLC Scoring - Individual scores'!$J81,0)</f>
        <v>0</v>
      </c>
      <c r="L81" s="48">
        <f>IF(L$2='WLC Scoring - Individual scores'!$C81,'WLC Scoring - Individual scores'!$J81,0)</f>
        <v>2</v>
      </c>
      <c r="M81" s="48">
        <f>IF(M$2='WLC Scoring - Individual scores'!$C81,'WLC Scoring - Individual scores'!$J81,0)</f>
        <v>0</v>
      </c>
      <c r="N81" s="48">
        <f>IF(N$2='WLC Scoring - Individual scores'!$C81,'WLC Scoring - Individual scores'!$J81,0)</f>
        <v>0</v>
      </c>
      <c r="O81" s="48">
        <f>IF(O$2='WLC Scoring - Individual scores'!$C81,'WLC Scoring - Individual scores'!$J81,0)</f>
        <v>0</v>
      </c>
      <c r="P81" s="48">
        <f>IF(P$2='WLC Scoring - Individual scores'!$C81,'WLC Scoring - Individual scores'!$J81,0)</f>
        <v>0</v>
      </c>
      <c r="Q81" s="48">
        <f>IF(Q$2='WLC Scoring - Individual scores'!$C81,'WLC Scoring - Individual scores'!$J81,0)</f>
        <v>0</v>
      </c>
      <c r="R81" s="48">
        <f>IF(R$2='WLC Scoring - Individual scores'!$C81,'WLC Scoring - Individual scores'!$J81,0)</f>
        <v>0</v>
      </c>
      <c r="S81" s="48">
        <f>IF(S$2='WLC Scoring - Individual scores'!$C81,'WLC Scoring - Individual scores'!$J81,0)</f>
        <v>0</v>
      </c>
      <c r="T81" s="48">
        <f>IF(T$2='WLC Scoring - Individual scores'!$C81,'WLC Scoring - Individual scores'!$J81,0)</f>
        <v>0</v>
      </c>
      <c r="U81" s="48">
        <f>IF(U$2='WLC Scoring - Individual scores'!$C81,'WLC Scoring - Individual scores'!$J81,0)</f>
        <v>0</v>
      </c>
      <c r="V81" s="48">
        <f>IF(V$2='WLC Scoring - Individual scores'!$C81,'WLC Scoring - Individual scores'!$J81,0)</f>
        <v>0</v>
      </c>
      <c r="W81" s="48">
        <f>IF(W$2='WLC Scoring - Individual scores'!$C81,'WLC Scoring - Individual scores'!$J81,0)</f>
        <v>0</v>
      </c>
    </row>
    <row r="82" ht="20.25" customHeight="1">
      <c r="A82" s="47">
        <v>80</v>
      </c>
      <c r="B82" s="49">
        <f>IF(B$2='WLC Scoring - Individual scores'!$C82,'WLC Scoring - Individual scores'!$J82,0)</f>
        <v>0</v>
      </c>
      <c r="C82" s="49">
        <f>IF(C$2='WLC Scoring - Individual scores'!$C82,'WLC Scoring - Individual scores'!$J82,0)</f>
        <v>0</v>
      </c>
      <c r="D82" s="49">
        <f>IF(D$2='WLC Scoring - Individual scores'!$C82,'WLC Scoring - Individual scores'!$J82,0)</f>
        <v>0</v>
      </c>
      <c r="E82" s="49">
        <f>IF(E$2='WLC Scoring - Individual scores'!$C82,'WLC Scoring - Individual scores'!$J82,0)</f>
        <v>0</v>
      </c>
      <c r="F82" s="49">
        <f>IF(F$2='WLC Scoring - Individual scores'!$C82,'WLC Scoring - Individual scores'!$J82,0)</f>
        <v>0</v>
      </c>
      <c r="G82" s="49">
        <f>IF(G$2='WLC Scoring - Individual scores'!$C82,'WLC Scoring - Individual scores'!$J82,0)</f>
        <v>0</v>
      </c>
      <c r="H82" s="49">
        <f>IF(H$2='WLC Scoring - Individual scores'!$C82,'WLC Scoring - Individual scores'!$J82,0)</f>
        <v>0</v>
      </c>
      <c r="I82" s="49">
        <f>IF(I$2='WLC Scoring - Individual scores'!$C82,'WLC Scoring - Individual scores'!$J82,0)</f>
        <v>0</v>
      </c>
      <c r="J82" s="49">
        <f>IF(J$2='WLC Scoring - Individual scores'!$C82,'WLC Scoring - Individual scores'!$J82,0)</f>
        <v>0</v>
      </c>
      <c r="K82" s="49">
        <f>IF(K$2='WLC Scoring - Individual scores'!$C82,'WLC Scoring - Individual scores'!$J82,0)</f>
        <v>0</v>
      </c>
      <c r="L82" s="49">
        <f>IF(L$2='WLC Scoring - Individual scores'!$C82,'WLC Scoring - Individual scores'!$J82,0)</f>
        <v>2</v>
      </c>
      <c r="M82" s="49">
        <f>IF(M$2='WLC Scoring - Individual scores'!$C82,'WLC Scoring - Individual scores'!$J82,0)</f>
        <v>0</v>
      </c>
      <c r="N82" s="49">
        <f>IF(N$2='WLC Scoring - Individual scores'!$C82,'WLC Scoring - Individual scores'!$J82,0)</f>
        <v>0</v>
      </c>
      <c r="O82" s="49">
        <f>IF(O$2='WLC Scoring - Individual scores'!$C82,'WLC Scoring - Individual scores'!$J82,0)</f>
        <v>0</v>
      </c>
      <c r="P82" s="49">
        <f>IF(P$2='WLC Scoring - Individual scores'!$C82,'WLC Scoring - Individual scores'!$J82,0)</f>
        <v>0</v>
      </c>
      <c r="Q82" s="49">
        <f>IF(Q$2='WLC Scoring - Individual scores'!$C82,'WLC Scoring - Individual scores'!$J82,0)</f>
        <v>0</v>
      </c>
      <c r="R82" s="49">
        <f>IF(R$2='WLC Scoring - Individual scores'!$C82,'WLC Scoring - Individual scores'!$J82,0)</f>
        <v>0</v>
      </c>
      <c r="S82" s="49">
        <f>IF(S$2='WLC Scoring - Individual scores'!$C82,'WLC Scoring - Individual scores'!$J82,0)</f>
        <v>0</v>
      </c>
      <c r="T82" s="49">
        <f>IF(T$2='WLC Scoring - Individual scores'!$C82,'WLC Scoring - Individual scores'!$J82,0)</f>
        <v>0</v>
      </c>
      <c r="U82" s="49">
        <f>IF(U$2='WLC Scoring - Individual scores'!$C82,'WLC Scoring - Individual scores'!$J82,0)</f>
        <v>0</v>
      </c>
      <c r="V82" s="49">
        <f>IF(V$2='WLC Scoring - Individual scores'!$C82,'WLC Scoring - Individual scores'!$J82,0)</f>
        <v>0</v>
      </c>
      <c r="W82" s="49">
        <f>IF(W$2='WLC Scoring - Individual scores'!$C82,'WLC Scoring - Individual scores'!$J82,0)</f>
        <v>0</v>
      </c>
    </row>
    <row r="83" ht="20.25" customHeight="1">
      <c r="A83" s="47">
        <v>81</v>
      </c>
      <c r="B83" s="48">
        <f>IF(B$2='WLC Scoring - Individual scores'!$C83,'WLC Scoring - Individual scores'!$J83,0)</f>
        <v>0</v>
      </c>
      <c r="C83" s="48">
        <f>IF(C$2='WLC Scoring - Individual scores'!$C83,'WLC Scoring - Individual scores'!$J83,0)</f>
        <v>0</v>
      </c>
      <c r="D83" s="48">
        <f>IF(D$2='WLC Scoring - Individual scores'!$C83,'WLC Scoring - Individual scores'!$J83,0)</f>
        <v>0</v>
      </c>
      <c r="E83" s="48">
        <f>IF(E$2='WLC Scoring - Individual scores'!$C83,'WLC Scoring - Individual scores'!$J83,0)</f>
        <v>0</v>
      </c>
      <c r="F83" s="48">
        <f>IF(F$2='WLC Scoring - Individual scores'!$C83,'WLC Scoring - Individual scores'!$J83,0)</f>
        <v>0</v>
      </c>
      <c r="G83" s="48">
        <f>IF(G$2='WLC Scoring - Individual scores'!$C83,'WLC Scoring - Individual scores'!$J83,0)</f>
        <v>0</v>
      </c>
      <c r="H83" s="48">
        <f>IF(H$2='WLC Scoring - Individual scores'!$C83,'WLC Scoring - Individual scores'!$J83,0)</f>
        <v>0</v>
      </c>
      <c r="I83" s="48">
        <f>IF(I$2='WLC Scoring - Individual scores'!$C83,'WLC Scoring - Individual scores'!$J83,0)</f>
        <v>0</v>
      </c>
      <c r="J83" s="48">
        <f>IF(J$2='WLC Scoring - Individual scores'!$C83,'WLC Scoring - Individual scores'!$J83,0)</f>
        <v>0</v>
      </c>
      <c r="K83" s="48">
        <f>IF(K$2='WLC Scoring - Individual scores'!$C83,'WLC Scoring - Individual scores'!$J83,0)</f>
        <v>0</v>
      </c>
      <c r="L83" s="48">
        <f>IF(L$2='WLC Scoring - Individual scores'!$C83,'WLC Scoring - Individual scores'!$J83,0)</f>
        <v>0</v>
      </c>
      <c r="M83" s="48">
        <f>IF(M$2='WLC Scoring - Individual scores'!$C83,'WLC Scoring - Individual scores'!$J83,0)</f>
        <v>2</v>
      </c>
      <c r="N83" s="48">
        <f>IF(N$2='WLC Scoring - Individual scores'!$C83,'WLC Scoring - Individual scores'!$J83,0)</f>
        <v>0</v>
      </c>
      <c r="O83" s="48">
        <f>IF(O$2='WLC Scoring - Individual scores'!$C83,'WLC Scoring - Individual scores'!$J83,0)</f>
        <v>0</v>
      </c>
      <c r="P83" s="48">
        <f>IF(P$2='WLC Scoring - Individual scores'!$C83,'WLC Scoring - Individual scores'!$J83,0)</f>
        <v>0</v>
      </c>
      <c r="Q83" s="48">
        <f>IF(Q$2='WLC Scoring - Individual scores'!$C83,'WLC Scoring - Individual scores'!$J83,0)</f>
        <v>0</v>
      </c>
      <c r="R83" s="48">
        <f>IF(R$2='WLC Scoring - Individual scores'!$C83,'WLC Scoring - Individual scores'!$J83,0)</f>
        <v>0</v>
      </c>
      <c r="S83" s="48">
        <f>IF(S$2='WLC Scoring - Individual scores'!$C83,'WLC Scoring - Individual scores'!$J83,0)</f>
        <v>0</v>
      </c>
      <c r="T83" s="48">
        <f>IF(T$2='WLC Scoring - Individual scores'!$C83,'WLC Scoring - Individual scores'!$J83,0)</f>
        <v>0</v>
      </c>
      <c r="U83" s="48">
        <f>IF(U$2='WLC Scoring - Individual scores'!$C83,'WLC Scoring - Individual scores'!$J83,0)</f>
        <v>0</v>
      </c>
      <c r="V83" s="48">
        <f>IF(V$2='WLC Scoring - Individual scores'!$C83,'WLC Scoring - Individual scores'!$J83,0)</f>
        <v>0</v>
      </c>
      <c r="W83" s="48">
        <f>IF(W$2='WLC Scoring - Individual scores'!$C83,'WLC Scoring - Individual scores'!$J83,0)</f>
        <v>0</v>
      </c>
    </row>
    <row r="84" ht="20.25" customHeight="1">
      <c r="A84" s="47">
        <v>82</v>
      </c>
      <c r="B84" s="49">
        <f>IF(B$2='WLC Scoring - Individual scores'!$C84,'WLC Scoring - Individual scores'!$J84,0)</f>
        <v>0</v>
      </c>
      <c r="C84" s="49">
        <f>IF(C$2='WLC Scoring - Individual scores'!$C84,'WLC Scoring - Individual scores'!$J84,0)</f>
        <v>0</v>
      </c>
      <c r="D84" s="49">
        <f>IF(D$2='WLC Scoring - Individual scores'!$C84,'WLC Scoring - Individual scores'!$J84,0)</f>
        <v>0</v>
      </c>
      <c r="E84" s="49">
        <f>IF(E$2='WLC Scoring - Individual scores'!$C84,'WLC Scoring - Individual scores'!$J84,0)</f>
        <v>0</v>
      </c>
      <c r="F84" s="49">
        <f>IF(F$2='WLC Scoring - Individual scores'!$C84,'WLC Scoring - Individual scores'!$J84,0)</f>
        <v>0</v>
      </c>
      <c r="G84" s="49">
        <f>IF(G$2='WLC Scoring - Individual scores'!$C84,'WLC Scoring - Individual scores'!$J84,0)</f>
        <v>0</v>
      </c>
      <c r="H84" s="49">
        <f>IF(H$2='WLC Scoring - Individual scores'!$C84,'WLC Scoring - Individual scores'!$J84,0)</f>
        <v>0</v>
      </c>
      <c r="I84" s="49">
        <f>IF(I$2='WLC Scoring - Individual scores'!$C84,'WLC Scoring - Individual scores'!$J84,0)</f>
        <v>0</v>
      </c>
      <c r="J84" s="49">
        <f>IF(J$2='WLC Scoring - Individual scores'!$C84,'WLC Scoring - Individual scores'!$J84,0)</f>
        <v>0</v>
      </c>
      <c r="K84" s="49">
        <f>IF(K$2='WLC Scoring - Individual scores'!$C84,'WLC Scoring - Individual scores'!$J84,0)</f>
        <v>0</v>
      </c>
      <c r="L84" s="49">
        <f>IF(L$2='WLC Scoring - Individual scores'!$C84,'WLC Scoring - Individual scores'!$J84,0)</f>
        <v>0</v>
      </c>
      <c r="M84" s="49">
        <f>IF(M$2='WLC Scoring - Individual scores'!$C84,'WLC Scoring - Individual scores'!$J84,0)</f>
        <v>2</v>
      </c>
      <c r="N84" s="49">
        <f>IF(N$2='WLC Scoring - Individual scores'!$C84,'WLC Scoring - Individual scores'!$J84,0)</f>
        <v>0</v>
      </c>
      <c r="O84" s="49">
        <f>IF(O$2='WLC Scoring - Individual scores'!$C84,'WLC Scoring - Individual scores'!$J84,0)</f>
        <v>0</v>
      </c>
      <c r="P84" s="49">
        <f>IF(P$2='WLC Scoring - Individual scores'!$C84,'WLC Scoring - Individual scores'!$J84,0)</f>
        <v>0</v>
      </c>
      <c r="Q84" s="49">
        <f>IF(Q$2='WLC Scoring - Individual scores'!$C84,'WLC Scoring - Individual scores'!$J84,0)</f>
        <v>0</v>
      </c>
      <c r="R84" s="49">
        <f>IF(R$2='WLC Scoring - Individual scores'!$C84,'WLC Scoring - Individual scores'!$J84,0)</f>
        <v>0</v>
      </c>
      <c r="S84" s="49">
        <f>IF(S$2='WLC Scoring - Individual scores'!$C84,'WLC Scoring - Individual scores'!$J84,0)</f>
        <v>0</v>
      </c>
      <c r="T84" s="49">
        <f>IF(T$2='WLC Scoring - Individual scores'!$C84,'WLC Scoring - Individual scores'!$J84,0)</f>
        <v>0</v>
      </c>
      <c r="U84" s="49">
        <f>IF(U$2='WLC Scoring - Individual scores'!$C84,'WLC Scoring - Individual scores'!$J84,0)</f>
        <v>0</v>
      </c>
      <c r="V84" s="49">
        <f>IF(V$2='WLC Scoring - Individual scores'!$C84,'WLC Scoring - Individual scores'!$J84,0)</f>
        <v>0</v>
      </c>
      <c r="W84" s="49">
        <f>IF(W$2='WLC Scoring - Individual scores'!$C84,'WLC Scoring - Individual scores'!$J84,0)</f>
        <v>0</v>
      </c>
    </row>
    <row r="85" ht="20.25" customHeight="1">
      <c r="A85" s="47">
        <v>83</v>
      </c>
      <c r="B85" s="48">
        <f>IF(B$2='WLC Scoring - Individual scores'!$C85,'WLC Scoring - Individual scores'!$J85,0)</f>
        <v>0</v>
      </c>
      <c r="C85" s="48">
        <f>IF(C$2='WLC Scoring - Individual scores'!$C85,'WLC Scoring - Individual scores'!$J85,0)</f>
        <v>0</v>
      </c>
      <c r="D85" s="48">
        <f>IF(D$2='WLC Scoring - Individual scores'!$C85,'WLC Scoring - Individual scores'!$J85,0)</f>
        <v>0</v>
      </c>
      <c r="E85" s="48">
        <f>IF(E$2='WLC Scoring - Individual scores'!$C85,'WLC Scoring - Individual scores'!$J85,0)</f>
        <v>0</v>
      </c>
      <c r="F85" s="48">
        <f>IF(F$2='WLC Scoring - Individual scores'!$C85,'WLC Scoring - Individual scores'!$J85,0)</f>
        <v>0</v>
      </c>
      <c r="G85" s="48">
        <f>IF(G$2='WLC Scoring - Individual scores'!$C85,'WLC Scoring - Individual scores'!$J85,0)</f>
        <v>0</v>
      </c>
      <c r="H85" s="48">
        <f>IF(H$2='WLC Scoring - Individual scores'!$C85,'WLC Scoring - Individual scores'!$J85,0)</f>
        <v>0</v>
      </c>
      <c r="I85" s="48">
        <f>IF(I$2='WLC Scoring - Individual scores'!$C85,'WLC Scoring - Individual scores'!$J85,0)</f>
        <v>0</v>
      </c>
      <c r="J85" s="48">
        <f>IF(J$2='WLC Scoring - Individual scores'!$C85,'WLC Scoring - Individual scores'!$J85,0)</f>
        <v>0</v>
      </c>
      <c r="K85" s="48">
        <f>IF(K$2='WLC Scoring - Individual scores'!$C85,'WLC Scoring - Individual scores'!$J85,0)</f>
        <v>0</v>
      </c>
      <c r="L85" s="48">
        <f>IF(L$2='WLC Scoring - Individual scores'!$C85,'WLC Scoring - Individual scores'!$J85,0)</f>
        <v>0</v>
      </c>
      <c r="M85" s="48">
        <f>IF(M$2='WLC Scoring - Individual scores'!$C85,'WLC Scoring - Individual scores'!$J85,0)</f>
        <v>2</v>
      </c>
      <c r="N85" s="48">
        <f>IF(N$2='WLC Scoring - Individual scores'!$C85,'WLC Scoring - Individual scores'!$J85,0)</f>
        <v>0</v>
      </c>
      <c r="O85" s="48">
        <f>IF(O$2='WLC Scoring - Individual scores'!$C85,'WLC Scoring - Individual scores'!$J85,0)</f>
        <v>0</v>
      </c>
      <c r="P85" s="48">
        <f>IF(P$2='WLC Scoring - Individual scores'!$C85,'WLC Scoring - Individual scores'!$J85,0)</f>
        <v>0</v>
      </c>
      <c r="Q85" s="48">
        <f>IF(Q$2='WLC Scoring - Individual scores'!$C85,'WLC Scoring - Individual scores'!$J85,0)</f>
        <v>0</v>
      </c>
      <c r="R85" s="48">
        <f>IF(R$2='WLC Scoring - Individual scores'!$C85,'WLC Scoring - Individual scores'!$J85,0)</f>
        <v>0</v>
      </c>
      <c r="S85" s="48">
        <f>IF(S$2='WLC Scoring - Individual scores'!$C85,'WLC Scoring - Individual scores'!$J85,0)</f>
        <v>0</v>
      </c>
      <c r="T85" s="48">
        <f>IF(T$2='WLC Scoring - Individual scores'!$C85,'WLC Scoring - Individual scores'!$J85,0)</f>
        <v>0</v>
      </c>
      <c r="U85" s="48">
        <f>IF(U$2='WLC Scoring - Individual scores'!$C85,'WLC Scoring - Individual scores'!$J85,0)</f>
        <v>0</v>
      </c>
      <c r="V85" s="48">
        <f>IF(V$2='WLC Scoring - Individual scores'!$C85,'WLC Scoring - Individual scores'!$J85,0)</f>
        <v>0</v>
      </c>
      <c r="W85" s="48">
        <f>IF(W$2='WLC Scoring - Individual scores'!$C85,'WLC Scoring - Individual scores'!$J85,0)</f>
        <v>0</v>
      </c>
    </row>
    <row r="86" ht="20.25" customHeight="1">
      <c r="A86" s="47">
        <v>84</v>
      </c>
      <c r="B86" s="49">
        <f>IF(B$2='WLC Scoring - Individual scores'!$C86,'WLC Scoring - Individual scores'!$J86,0)</f>
        <v>0</v>
      </c>
      <c r="C86" s="49">
        <f>IF(C$2='WLC Scoring - Individual scores'!$C86,'WLC Scoring - Individual scores'!$J86,0)</f>
        <v>0</v>
      </c>
      <c r="D86" s="49">
        <f>IF(D$2='WLC Scoring - Individual scores'!$C86,'WLC Scoring - Individual scores'!$J86,0)</f>
        <v>0</v>
      </c>
      <c r="E86" s="49">
        <f>IF(E$2='WLC Scoring - Individual scores'!$C86,'WLC Scoring - Individual scores'!$J86,0)</f>
        <v>0</v>
      </c>
      <c r="F86" s="49">
        <f>IF(F$2='WLC Scoring - Individual scores'!$C86,'WLC Scoring - Individual scores'!$J86,0)</f>
        <v>0</v>
      </c>
      <c r="G86" s="49">
        <f>IF(G$2='WLC Scoring - Individual scores'!$C86,'WLC Scoring - Individual scores'!$J86,0)</f>
        <v>0</v>
      </c>
      <c r="H86" s="49">
        <f>IF(H$2='WLC Scoring - Individual scores'!$C86,'WLC Scoring - Individual scores'!$J86,0)</f>
        <v>0</v>
      </c>
      <c r="I86" s="49">
        <f>IF(I$2='WLC Scoring - Individual scores'!$C86,'WLC Scoring - Individual scores'!$J86,0)</f>
        <v>0</v>
      </c>
      <c r="J86" s="49">
        <f>IF(J$2='WLC Scoring - Individual scores'!$C86,'WLC Scoring - Individual scores'!$J86,0)</f>
        <v>0</v>
      </c>
      <c r="K86" s="49">
        <f>IF(K$2='WLC Scoring - Individual scores'!$C86,'WLC Scoring - Individual scores'!$J86,0)</f>
        <v>0</v>
      </c>
      <c r="L86" s="49">
        <f>IF(L$2='WLC Scoring - Individual scores'!$C86,'WLC Scoring - Individual scores'!$J86,0)</f>
        <v>0</v>
      </c>
      <c r="M86" s="49">
        <f>IF(M$2='WLC Scoring - Individual scores'!$C86,'WLC Scoring - Individual scores'!$J86,0)</f>
        <v>0</v>
      </c>
      <c r="N86" s="49">
        <f>IF(N$2='WLC Scoring - Individual scores'!$C86,'WLC Scoring - Individual scores'!$J86,0)</f>
        <v>2</v>
      </c>
      <c r="O86" s="49">
        <f>IF(O$2='WLC Scoring - Individual scores'!$C86,'WLC Scoring - Individual scores'!$J86,0)</f>
        <v>0</v>
      </c>
      <c r="P86" s="49">
        <f>IF(P$2='WLC Scoring - Individual scores'!$C86,'WLC Scoring - Individual scores'!$J86,0)</f>
        <v>0</v>
      </c>
      <c r="Q86" s="49">
        <f>IF(Q$2='WLC Scoring - Individual scores'!$C86,'WLC Scoring - Individual scores'!$J86,0)</f>
        <v>0</v>
      </c>
      <c r="R86" s="49">
        <f>IF(R$2='WLC Scoring - Individual scores'!$C86,'WLC Scoring - Individual scores'!$J86,0)</f>
        <v>0</v>
      </c>
      <c r="S86" s="49">
        <f>IF(S$2='WLC Scoring - Individual scores'!$C86,'WLC Scoring - Individual scores'!$J86,0)</f>
        <v>0</v>
      </c>
      <c r="T86" s="49">
        <f>IF(T$2='WLC Scoring - Individual scores'!$C86,'WLC Scoring - Individual scores'!$J86,0)</f>
        <v>0</v>
      </c>
      <c r="U86" s="49">
        <f>IF(U$2='WLC Scoring - Individual scores'!$C86,'WLC Scoring - Individual scores'!$J86,0)</f>
        <v>0</v>
      </c>
      <c r="V86" s="49">
        <f>IF(V$2='WLC Scoring - Individual scores'!$C86,'WLC Scoring - Individual scores'!$J86,0)</f>
        <v>0</v>
      </c>
      <c r="W86" s="49">
        <f>IF(W$2='WLC Scoring - Individual scores'!$C86,'WLC Scoring - Individual scores'!$J86,0)</f>
        <v>0</v>
      </c>
    </row>
    <row r="87" ht="20.25" customHeight="1">
      <c r="A87" s="47">
        <v>85</v>
      </c>
      <c r="B87" s="48">
        <f>IF(B$2='WLC Scoring - Individual scores'!$C87,'WLC Scoring - Individual scores'!$J87,0)</f>
        <v>0</v>
      </c>
      <c r="C87" s="48">
        <f>IF(C$2='WLC Scoring - Individual scores'!$C87,'WLC Scoring - Individual scores'!$J87,0)</f>
        <v>0</v>
      </c>
      <c r="D87" s="48">
        <f>IF(D$2='WLC Scoring - Individual scores'!$C87,'WLC Scoring - Individual scores'!$J87,0)</f>
        <v>0</v>
      </c>
      <c r="E87" s="48">
        <f>IF(E$2='WLC Scoring - Individual scores'!$C87,'WLC Scoring - Individual scores'!$J87,0)</f>
        <v>0</v>
      </c>
      <c r="F87" s="48">
        <f>IF(F$2='WLC Scoring - Individual scores'!$C87,'WLC Scoring - Individual scores'!$J87,0)</f>
        <v>0</v>
      </c>
      <c r="G87" s="48">
        <f>IF(G$2='WLC Scoring - Individual scores'!$C87,'WLC Scoring - Individual scores'!$J87,0)</f>
        <v>0</v>
      </c>
      <c r="H87" s="48">
        <f>IF(H$2='WLC Scoring - Individual scores'!$C87,'WLC Scoring - Individual scores'!$J87,0)</f>
        <v>0</v>
      </c>
      <c r="I87" s="48">
        <f>IF(I$2='WLC Scoring - Individual scores'!$C87,'WLC Scoring - Individual scores'!$J87,0)</f>
        <v>0</v>
      </c>
      <c r="J87" s="48">
        <f>IF(J$2='WLC Scoring - Individual scores'!$C87,'WLC Scoring - Individual scores'!$J87,0)</f>
        <v>0</v>
      </c>
      <c r="K87" s="48">
        <f>IF(K$2='WLC Scoring - Individual scores'!$C87,'WLC Scoring - Individual scores'!$J87,0)</f>
        <v>0</v>
      </c>
      <c r="L87" s="48">
        <f>IF(L$2='WLC Scoring - Individual scores'!$C87,'WLC Scoring - Individual scores'!$J87,0)</f>
        <v>0</v>
      </c>
      <c r="M87" s="48">
        <f>IF(M$2='WLC Scoring - Individual scores'!$C87,'WLC Scoring - Individual scores'!$J87,0)</f>
        <v>0</v>
      </c>
      <c r="N87" s="48">
        <f>IF(N$2='WLC Scoring - Individual scores'!$C87,'WLC Scoring - Individual scores'!$J87,0)</f>
        <v>2</v>
      </c>
      <c r="O87" s="48">
        <f>IF(O$2='WLC Scoring - Individual scores'!$C87,'WLC Scoring - Individual scores'!$J87,0)</f>
        <v>0</v>
      </c>
      <c r="P87" s="48">
        <f>IF(P$2='WLC Scoring - Individual scores'!$C87,'WLC Scoring - Individual scores'!$J87,0)</f>
        <v>0</v>
      </c>
      <c r="Q87" s="48">
        <f>IF(Q$2='WLC Scoring - Individual scores'!$C87,'WLC Scoring - Individual scores'!$J87,0)</f>
        <v>0</v>
      </c>
      <c r="R87" s="48">
        <f>IF(R$2='WLC Scoring - Individual scores'!$C87,'WLC Scoring - Individual scores'!$J87,0)</f>
        <v>0</v>
      </c>
      <c r="S87" s="48">
        <f>IF(S$2='WLC Scoring - Individual scores'!$C87,'WLC Scoring - Individual scores'!$J87,0)</f>
        <v>0</v>
      </c>
      <c r="T87" s="48">
        <f>IF(T$2='WLC Scoring - Individual scores'!$C87,'WLC Scoring - Individual scores'!$J87,0)</f>
        <v>0</v>
      </c>
      <c r="U87" s="48">
        <f>IF(U$2='WLC Scoring - Individual scores'!$C87,'WLC Scoring - Individual scores'!$J87,0)</f>
        <v>0</v>
      </c>
      <c r="V87" s="48">
        <f>IF(V$2='WLC Scoring - Individual scores'!$C87,'WLC Scoring - Individual scores'!$J87,0)</f>
        <v>0</v>
      </c>
      <c r="W87" s="48">
        <f>IF(W$2='WLC Scoring - Individual scores'!$C87,'WLC Scoring - Individual scores'!$J87,0)</f>
        <v>0</v>
      </c>
    </row>
    <row r="88" ht="20.25" customHeight="1">
      <c r="A88" s="47">
        <v>86</v>
      </c>
      <c r="B88" s="49">
        <f>IF(B$2='WLC Scoring - Individual scores'!$C88,'WLC Scoring - Individual scores'!$J88,0)</f>
        <v>0</v>
      </c>
      <c r="C88" s="49">
        <f>IF(C$2='WLC Scoring - Individual scores'!$C88,'WLC Scoring - Individual scores'!$J88,0)</f>
        <v>0</v>
      </c>
      <c r="D88" s="49">
        <f>IF(D$2='WLC Scoring - Individual scores'!$C88,'WLC Scoring - Individual scores'!$J88,0)</f>
        <v>0</v>
      </c>
      <c r="E88" s="49">
        <f>IF(E$2='WLC Scoring - Individual scores'!$C88,'WLC Scoring - Individual scores'!$J88,0)</f>
        <v>0</v>
      </c>
      <c r="F88" s="49">
        <f>IF(F$2='WLC Scoring - Individual scores'!$C88,'WLC Scoring - Individual scores'!$J88,0)</f>
        <v>0</v>
      </c>
      <c r="G88" s="49">
        <f>IF(G$2='WLC Scoring - Individual scores'!$C88,'WLC Scoring - Individual scores'!$J88,0)</f>
        <v>0</v>
      </c>
      <c r="H88" s="49">
        <f>IF(H$2='WLC Scoring - Individual scores'!$C88,'WLC Scoring - Individual scores'!$J88,0)</f>
        <v>0</v>
      </c>
      <c r="I88" s="49">
        <f>IF(I$2='WLC Scoring - Individual scores'!$C88,'WLC Scoring - Individual scores'!$J88,0)</f>
        <v>0</v>
      </c>
      <c r="J88" s="49">
        <f>IF(J$2='WLC Scoring - Individual scores'!$C88,'WLC Scoring - Individual scores'!$J88,0)</f>
        <v>0</v>
      </c>
      <c r="K88" s="49">
        <f>IF(K$2='WLC Scoring - Individual scores'!$C88,'WLC Scoring - Individual scores'!$J88,0)</f>
        <v>0</v>
      </c>
      <c r="L88" s="49">
        <f>IF(L$2='WLC Scoring - Individual scores'!$C88,'WLC Scoring - Individual scores'!$J88,0)</f>
        <v>0</v>
      </c>
      <c r="M88" s="49">
        <f>IF(M$2='WLC Scoring - Individual scores'!$C88,'WLC Scoring - Individual scores'!$J88,0)</f>
        <v>0</v>
      </c>
      <c r="N88" s="49">
        <f>IF(N$2='WLC Scoring - Individual scores'!$C88,'WLC Scoring - Individual scores'!$J88,0)</f>
        <v>2</v>
      </c>
      <c r="O88" s="49">
        <f>IF(O$2='WLC Scoring - Individual scores'!$C88,'WLC Scoring - Individual scores'!$J88,0)</f>
        <v>0</v>
      </c>
      <c r="P88" s="49">
        <f>IF(P$2='WLC Scoring - Individual scores'!$C88,'WLC Scoring - Individual scores'!$J88,0)</f>
        <v>0</v>
      </c>
      <c r="Q88" s="49">
        <f>IF(Q$2='WLC Scoring - Individual scores'!$C88,'WLC Scoring - Individual scores'!$J88,0)</f>
        <v>0</v>
      </c>
      <c r="R88" s="49">
        <f>IF(R$2='WLC Scoring - Individual scores'!$C88,'WLC Scoring - Individual scores'!$J88,0)</f>
        <v>0</v>
      </c>
      <c r="S88" s="49">
        <f>IF(S$2='WLC Scoring - Individual scores'!$C88,'WLC Scoring - Individual scores'!$J88,0)</f>
        <v>0</v>
      </c>
      <c r="T88" s="49">
        <f>IF(T$2='WLC Scoring - Individual scores'!$C88,'WLC Scoring - Individual scores'!$J88,0)</f>
        <v>0</v>
      </c>
      <c r="U88" s="49">
        <f>IF(U$2='WLC Scoring - Individual scores'!$C88,'WLC Scoring - Individual scores'!$J88,0)</f>
        <v>0</v>
      </c>
      <c r="V88" s="49">
        <f>IF(V$2='WLC Scoring - Individual scores'!$C88,'WLC Scoring - Individual scores'!$J88,0)</f>
        <v>0</v>
      </c>
      <c r="W88" s="49">
        <f>IF(W$2='WLC Scoring - Individual scores'!$C88,'WLC Scoring - Individual scores'!$J88,0)</f>
        <v>0</v>
      </c>
    </row>
    <row r="89" ht="20.25" customHeight="1">
      <c r="A89" s="47">
        <v>87</v>
      </c>
      <c r="B89" s="48">
        <f>IF(B$2='WLC Scoring - Individual scores'!$C89,'WLC Scoring - Individual scores'!$J89,0)</f>
        <v>0</v>
      </c>
      <c r="C89" s="48">
        <f>IF(C$2='WLC Scoring - Individual scores'!$C89,'WLC Scoring - Individual scores'!$J89,0)</f>
        <v>0</v>
      </c>
      <c r="D89" s="48">
        <f>IF(D$2='WLC Scoring - Individual scores'!$C89,'WLC Scoring - Individual scores'!$J89,0)</f>
        <v>0</v>
      </c>
      <c r="E89" s="48">
        <f>IF(E$2='WLC Scoring - Individual scores'!$C89,'WLC Scoring - Individual scores'!$J89,0)</f>
        <v>0</v>
      </c>
      <c r="F89" s="48">
        <f>IF(F$2='WLC Scoring - Individual scores'!$C89,'WLC Scoring - Individual scores'!$J89,0)</f>
        <v>0</v>
      </c>
      <c r="G89" s="48">
        <f>IF(G$2='WLC Scoring - Individual scores'!$C89,'WLC Scoring - Individual scores'!$J89,0)</f>
        <v>0</v>
      </c>
      <c r="H89" s="48">
        <f>IF(H$2='WLC Scoring - Individual scores'!$C89,'WLC Scoring - Individual scores'!$J89,0)</f>
        <v>0</v>
      </c>
      <c r="I89" s="48">
        <f>IF(I$2='WLC Scoring - Individual scores'!$C89,'WLC Scoring - Individual scores'!$J89,0)</f>
        <v>0</v>
      </c>
      <c r="J89" s="48">
        <f>IF(J$2='WLC Scoring - Individual scores'!$C89,'WLC Scoring - Individual scores'!$J89,0)</f>
        <v>0</v>
      </c>
      <c r="K89" s="48">
        <f>IF(K$2='WLC Scoring - Individual scores'!$C89,'WLC Scoring - Individual scores'!$J89,0)</f>
        <v>0</v>
      </c>
      <c r="L89" s="48">
        <f>IF(L$2='WLC Scoring - Individual scores'!$C89,'WLC Scoring - Individual scores'!$J89,0)</f>
        <v>0</v>
      </c>
      <c r="M89" s="48">
        <f>IF(M$2='WLC Scoring - Individual scores'!$C89,'WLC Scoring - Individual scores'!$J89,0)</f>
        <v>0</v>
      </c>
      <c r="N89" s="48">
        <f>IF(N$2='WLC Scoring - Individual scores'!$C89,'WLC Scoring - Individual scores'!$J89,0)</f>
        <v>0</v>
      </c>
      <c r="O89" s="48">
        <f>IF(O$2='WLC Scoring - Individual scores'!$C89,'WLC Scoring - Individual scores'!$J89,0)</f>
        <v>2</v>
      </c>
      <c r="P89" s="48">
        <f>IF(P$2='WLC Scoring - Individual scores'!$C89,'WLC Scoring - Individual scores'!$J89,0)</f>
        <v>0</v>
      </c>
      <c r="Q89" s="48">
        <f>IF(Q$2='WLC Scoring - Individual scores'!$C89,'WLC Scoring - Individual scores'!$J89,0)</f>
        <v>0</v>
      </c>
      <c r="R89" s="48">
        <f>IF(R$2='WLC Scoring - Individual scores'!$C89,'WLC Scoring - Individual scores'!$J89,0)</f>
        <v>0</v>
      </c>
      <c r="S89" s="48">
        <f>IF(S$2='WLC Scoring - Individual scores'!$C89,'WLC Scoring - Individual scores'!$J89,0)</f>
        <v>0</v>
      </c>
      <c r="T89" s="48">
        <f>IF(T$2='WLC Scoring - Individual scores'!$C89,'WLC Scoring - Individual scores'!$J89,0)</f>
        <v>0</v>
      </c>
      <c r="U89" s="48">
        <f>IF(U$2='WLC Scoring - Individual scores'!$C89,'WLC Scoring - Individual scores'!$J89,0)</f>
        <v>0</v>
      </c>
      <c r="V89" s="48">
        <f>IF(V$2='WLC Scoring - Individual scores'!$C89,'WLC Scoring - Individual scores'!$J89,0)</f>
        <v>0</v>
      </c>
      <c r="W89" s="48">
        <f>IF(W$2='WLC Scoring - Individual scores'!$C89,'WLC Scoring - Individual scores'!$J89,0)</f>
        <v>0</v>
      </c>
    </row>
    <row r="90" ht="20.25" customHeight="1">
      <c r="A90" s="47">
        <v>88</v>
      </c>
      <c r="B90" s="49">
        <f>IF(B$2='WLC Scoring - Individual scores'!$C90,'WLC Scoring - Individual scores'!$J90,0)</f>
        <v>0</v>
      </c>
      <c r="C90" s="49">
        <f>IF(C$2='WLC Scoring - Individual scores'!$C90,'WLC Scoring - Individual scores'!$J90,0)</f>
        <v>0</v>
      </c>
      <c r="D90" s="49">
        <f>IF(D$2='WLC Scoring - Individual scores'!$C90,'WLC Scoring - Individual scores'!$J90,0)</f>
        <v>0</v>
      </c>
      <c r="E90" s="49">
        <f>IF(E$2='WLC Scoring - Individual scores'!$C90,'WLC Scoring - Individual scores'!$J90,0)</f>
        <v>0</v>
      </c>
      <c r="F90" s="49">
        <f>IF(F$2='WLC Scoring - Individual scores'!$C90,'WLC Scoring - Individual scores'!$J90,0)</f>
        <v>0</v>
      </c>
      <c r="G90" s="49">
        <f>IF(G$2='WLC Scoring - Individual scores'!$C90,'WLC Scoring - Individual scores'!$J90,0)</f>
        <v>0</v>
      </c>
      <c r="H90" s="49">
        <f>IF(H$2='WLC Scoring - Individual scores'!$C90,'WLC Scoring - Individual scores'!$J90,0)</f>
        <v>0</v>
      </c>
      <c r="I90" s="49">
        <f>IF(I$2='WLC Scoring - Individual scores'!$C90,'WLC Scoring - Individual scores'!$J90,0)</f>
        <v>0</v>
      </c>
      <c r="J90" s="49">
        <f>IF(J$2='WLC Scoring - Individual scores'!$C90,'WLC Scoring - Individual scores'!$J90,0)</f>
        <v>0</v>
      </c>
      <c r="K90" s="49">
        <f>IF(K$2='WLC Scoring - Individual scores'!$C90,'WLC Scoring - Individual scores'!$J90,0)</f>
        <v>0</v>
      </c>
      <c r="L90" s="49">
        <f>IF(L$2='WLC Scoring - Individual scores'!$C90,'WLC Scoring - Individual scores'!$J90,0)</f>
        <v>0</v>
      </c>
      <c r="M90" s="49">
        <f>IF(M$2='WLC Scoring - Individual scores'!$C90,'WLC Scoring - Individual scores'!$J90,0)</f>
        <v>0</v>
      </c>
      <c r="N90" s="49">
        <f>IF(N$2='WLC Scoring - Individual scores'!$C90,'WLC Scoring - Individual scores'!$J90,0)</f>
        <v>0</v>
      </c>
      <c r="O90" s="49">
        <f>IF(O$2='WLC Scoring - Individual scores'!$C90,'WLC Scoring - Individual scores'!$J90,0)</f>
        <v>0</v>
      </c>
      <c r="P90" s="49">
        <f>IF(P$2='WLC Scoring - Individual scores'!$C90,'WLC Scoring - Individual scores'!$J90,0)</f>
        <v>2</v>
      </c>
      <c r="Q90" s="49">
        <f>IF(Q$2='WLC Scoring - Individual scores'!$C90,'WLC Scoring - Individual scores'!$J90,0)</f>
        <v>0</v>
      </c>
      <c r="R90" s="49">
        <f>IF(R$2='WLC Scoring - Individual scores'!$C90,'WLC Scoring - Individual scores'!$J90,0)</f>
        <v>0</v>
      </c>
      <c r="S90" s="49">
        <f>IF(S$2='WLC Scoring - Individual scores'!$C90,'WLC Scoring - Individual scores'!$J90,0)</f>
        <v>0</v>
      </c>
      <c r="T90" s="49">
        <f>IF(T$2='WLC Scoring - Individual scores'!$C90,'WLC Scoring - Individual scores'!$J90,0)</f>
        <v>0</v>
      </c>
      <c r="U90" s="49">
        <f>IF(U$2='WLC Scoring - Individual scores'!$C90,'WLC Scoring - Individual scores'!$J90,0)</f>
        <v>0</v>
      </c>
      <c r="V90" s="49">
        <f>IF(V$2='WLC Scoring - Individual scores'!$C90,'WLC Scoring - Individual scores'!$J90,0)</f>
        <v>0</v>
      </c>
      <c r="W90" s="49">
        <f>IF(W$2='WLC Scoring - Individual scores'!$C90,'WLC Scoring - Individual scores'!$J90,0)</f>
        <v>0</v>
      </c>
    </row>
    <row r="91" ht="20.25" customHeight="1">
      <c r="A91" s="47">
        <v>89</v>
      </c>
      <c r="B91" s="48">
        <f>IF(B$2='WLC Scoring - Individual scores'!$C91,'WLC Scoring - Individual scores'!$J91,0)</f>
        <v>0</v>
      </c>
      <c r="C91" s="48">
        <f>IF(C$2='WLC Scoring - Individual scores'!$C91,'WLC Scoring - Individual scores'!$J91,0)</f>
        <v>0</v>
      </c>
      <c r="D91" s="48">
        <f>IF(D$2='WLC Scoring - Individual scores'!$C91,'WLC Scoring - Individual scores'!$J91,0)</f>
        <v>0</v>
      </c>
      <c r="E91" s="48">
        <f>IF(E$2='WLC Scoring - Individual scores'!$C91,'WLC Scoring - Individual scores'!$J91,0)</f>
        <v>0</v>
      </c>
      <c r="F91" s="48">
        <f>IF(F$2='WLC Scoring - Individual scores'!$C91,'WLC Scoring - Individual scores'!$J91,0)</f>
        <v>0</v>
      </c>
      <c r="G91" s="48">
        <f>IF(G$2='WLC Scoring - Individual scores'!$C91,'WLC Scoring - Individual scores'!$J91,0)</f>
        <v>0</v>
      </c>
      <c r="H91" s="48">
        <f>IF(H$2='WLC Scoring - Individual scores'!$C91,'WLC Scoring - Individual scores'!$J91,0)</f>
        <v>0</v>
      </c>
      <c r="I91" s="48">
        <f>IF(I$2='WLC Scoring - Individual scores'!$C91,'WLC Scoring - Individual scores'!$J91,0)</f>
        <v>0</v>
      </c>
      <c r="J91" s="48">
        <f>IF(J$2='WLC Scoring - Individual scores'!$C91,'WLC Scoring - Individual scores'!$J91,0)</f>
        <v>0</v>
      </c>
      <c r="K91" s="48">
        <f>IF(K$2='WLC Scoring - Individual scores'!$C91,'WLC Scoring - Individual scores'!$J91,0)</f>
        <v>0</v>
      </c>
      <c r="L91" s="48">
        <f>IF(L$2='WLC Scoring - Individual scores'!$C91,'WLC Scoring - Individual scores'!$J91,0)</f>
        <v>0</v>
      </c>
      <c r="M91" s="48">
        <f>IF(M$2='WLC Scoring - Individual scores'!$C91,'WLC Scoring - Individual scores'!$J91,0)</f>
        <v>0</v>
      </c>
      <c r="N91" s="48">
        <f>IF(N$2='WLC Scoring - Individual scores'!$C91,'WLC Scoring - Individual scores'!$J91,0)</f>
        <v>0</v>
      </c>
      <c r="O91" s="48">
        <f>IF(O$2='WLC Scoring - Individual scores'!$C91,'WLC Scoring - Individual scores'!$J91,0)</f>
        <v>0</v>
      </c>
      <c r="P91" s="48">
        <f>IF(P$2='WLC Scoring - Individual scores'!$C91,'WLC Scoring - Individual scores'!$J91,0)</f>
        <v>0</v>
      </c>
      <c r="Q91" s="48">
        <f>IF(Q$2='WLC Scoring - Individual scores'!$C91,'WLC Scoring - Individual scores'!$J91,0)</f>
        <v>2</v>
      </c>
      <c r="R91" s="48">
        <f>IF(R$2='WLC Scoring - Individual scores'!$C91,'WLC Scoring - Individual scores'!$J91,0)</f>
        <v>0</v>
      </c>
      <c r="S91" s="48">
        <f>IF(S$2='WLC Scoring - Individual scores'!$C91,'WLC Scoring - Individual scores'!$J91,0)</f>
        <v>0</v>
      </c>
      <c r="T91" s="48">
        <f>IF(T$2='WLC Scoring - Individual scores'!$C91,'WLC Scoring - Individual scores'!$J91,0)</f>
        <v>0</v>
      </c>
      <c r="U91" s="48">
        <f>IF(U$2='WLC Scoring - Individual scores'!$C91,'WLC Scoring - Individual scores'!$J91,0)</f>
        <v>0</v>
      </c>
      <c r="V91" s="48">
        <f>IF(V$2='WLC Scoring - Individual scores'!$C91,'WLC Scoring - Individual scores'!$J91,0)</f>
        <v>0</v>
      </c>
      <c r="W91" s="48">
        <f>IF(W$2='WLC Scoring - Individual scores'!$C91,'WLC Scoring - Individual scores'!$J91,0)</f>
        <v>0</v>
      </c>
    </row>
    <row r="92" ht="20.25" customHeight="1">
      <c r="A92" s="47">
        <v>90</v>
      </c>
      <c r="B92" s="49">
        <f>IF(B$2='WLC Scoring - Individual scores'!$C92,'WLC Scoring - Individual scores'!$J92,0)</f>
        <v>0</v>
      </c>
      <c r="C92" s="49">
        <f>IF(C$2='WLC Scoring - Individual scores'!$C92,'WLC Scoring - Individual scores'!$J92,0)</f>
        <v>0</v>
      </c>
      <c r="D92" s="49">
        <f>IF(D$2='WLC Scoring - Individual scores'!$C92,'WLC Scoring - Individual scores'!$J92,0)</f>
        <v>0</v>
      </c>
      <c r="E92" s="49">
        <f>IF(E$2='WLC Scoring - Individual scores'!$C92,'WLC Scoring - Individual scores'!$J92,0)</f>
        <v>0</v>
      </c>
      <c r="F92" s="49">
        <f>IF(F$2='WLC Scoring - Individual scores'!$C92,'WLC Scoring - Individual scores'!$J92,0)</f>
        <v>0</v>
      </c>
      <c r="G92" s="49">
        <f>IF(G$2='WLC Scoring - Individual scores'!$C92,'WLC Scoring - Individual scores'!$J92,0)</f>
        <v>0</v>
      </c>
      <c r="H92" s="49">
        <f>IF(H$2='WLC Scoring - Individual scores'!$C92,'WLC Scoring - Individual scores'!$J92,0)</f>
        <v>0</v>
      </c>
      <c r="I92" s="49">
        <f>IF(I$2='WLC Scoring - Individual scores'!$C92,'WLC Scoring - Individual scores'!$J92,0)</f>
        <v>0</v>
      </c>
      <c r="J92" s="49">
        <f>IF(J$2='WLC Scoring - Individual scores'!$C92,'WLC Scoring - Individual scores'!$J92,0)</f>
        <v>0</v>
      </c>
      <c r="K92" s="49">
        <f>IF(K$2='WLC Scoring - Individual scores'!$C92,'WLC Scoring - Individual scores'!$J92,0)</f>
        <v>0</v>
      </c>
      <c r="L92" s="49">
        <f>IF(L$2='WLC Scoring - Individual scores'!$C92,'WLC Scoring - Individual scores'!$J92,0)</f>
        <v>0</v>
      </c>
      <c r="M92" s="49">
        <f>IF(M$2='WLC Scoring - Individual scores'!$C92,'WLC Scoring - Individual scores'!$J92,0)</f>
        <v>0</v>
      </c>
      <c r="N92" s="49">
        <f>IF(N$2='WLC Scoring - Individual scores'!$C92,'WLC Scoring - Individual scores'!$J92,0)</f>
        <v>0</v>
      </c>
      <c r="O92" s="49">
        <f>IF(O$2='WLC Scoring - Individual scores'!$C92,'WLC Scoring - Individual scores'!$J92,0)</f>
        <v>0</v>
      </c>
      <c r="P92" s="49">
        <f>IF(P$2='WLC Scoring - Individual scores'!$C92,'WLC Scoring - Individual scores'!$J92,0)</f>
        <v>0</v>
      </c>
      <c r="Q92" s="49">
        <f>IF(Q$2='WLC Scoring - Individual scores'!$C92,'WLC Scoring - Individual scores'!$J92,0)</f>
        <v>0</v>
      </c>
      <c r="R92" s="49">
        <f>IF(R$2='WLC Scoring - Individual scores'!$C92,'WLC Scoring - Individual scores'!$J92,0)</f>
        <v>2</v>
      </c>
      <c r="S92" s="49">
        <f>IF(S$2='WLC Scoring - Individual scores'!$C92,'WLC Scoring - Individual scores'!$J92,0)</f>
        <v>0</v>
      </c>
      <c r="T92" s="49">
        <f>IF(T$2='WLC Scoring - Individual scores'!$C92,'WLC Scoring - Individual scores'!$J92,0)</f>
        <v>0</v>
      </c>
      <c r="U92" s="49">
        <f>IF(U$2='WLC Scoring - Individual scores'!$C92,'WLC Scoring - Individual scores'!$J92,0)</f>
        <v>0</v>
      </c>
      <c r="V92" s="49">
        <f>IF(V$2='WLC Scoring - Individual scores'!$C92,'WLC Scoring - Individual scores'!$J92,0)</f>
        <v>0</v>
      </c>
      <c r="W92" s="49">
        <f>IF(W$2='WLC Scoring - Individual scores'!$C92,'WLC Scoring - Individual scores'!$J92,0)</f>
        <v>0</v>
      </c>
    </row>
    <row r="93" ht="20.25" customHeight="1">
      <c r="A93" s="47">
        <v>91</v>
      </c>
      <c r="B93" s="48">
        <f>IF(B$2='WLC Scoring - Individual scores'!$C93,'WLC Scoring - Individual scores'!$J93,0)</f>
        <v>0</v>
      </c>
      <c r="C93" s="48">
        <f>IF(C$2='WLC Scoring - Individual scores'!$C93,'WLC Scoring - Individual scores'!$J93,0)</f>
        <v>0</v>
      </c>
      <c r="D93" s="48">
        <f>IF(D$2='WLC Scoring - Individual scores'!$C93,'WLC Scoring - Individual scores'!$J93,0)</f>
        <v>0</v>
      </c>
      <c r="E93" s="48">
        <f>IF(E$2='WLC Scoring - Individual scores'!$C93,'WLC Scoring - Individual scores'!$J93,0)</f>
        <v>0</v>
      </c>
      <c r="F93" s="48">
        <f>IF(F$2='WLC Scoring - Individual scores'!$C93,'WLC Scoring - Individual scores'!$J93,0)</f>
        <v>0</v>
      </c>
      <c r="G93" s="48">
        <f>IF(G$2='WLC Scoring - Individual scores'!$C93,'WLC Scoring - Individual scores'!$J93,0)</f>
        <v>0</v>
      </c>
      <c r="H93" s="48">
        <f>IF(H$2='WLC Scoring - Individual scores'!$C93,'WLC Scoring - Individual scores'!$J93,0)</f>
        <v>0</v>
      </c>
      <c r="I93" s="48">
        <f>IF(I$2='WLC Scoring - Individual scores'!$C93,'WLC Scoring - Individual scores'!$J93,0)</f>
        <v>0</v>
      </c>
      <c r="J93" s="48">
        <f>IF(J$2='WLC Scoring - Individual scores'!$C93,'WLC Scoring - Individual scores'!$J93,0)</f>
        <v>0</v>
      </c>
      <c r="K93" s="48">
        <f>IF(K$2='WLC Scoring - Individual scores'!$C93,'WLC Scoring - Individual scores'!$J93,0)</f>
        <v>0</v>
      </c>
      <c r="L93" s="48">
        <f>IF(L$2='WLC Scoring - Individual scores'!$C93,'WLC Scoring - Individual scores'!$J93,0)</f>
        <v>0</v>
      </c>
      <c r="M93" s="48">
        <f>IF(M$2='WLC Scoring - Individual scores'!$C93,'WLC Scoring - Individual scores'!$J93,0)</f>
        <v>0</v>
      </c>
      <c r="N93" s="48">
        <f>IF(N$2='WLC Scoring - Individual scores'!$C93,'WLC Scoring - Individual scores'!$J93,0)</f>
        <v>0</v>
      </c>
      <c r="O93" s="48">
        <f>IF(O$2='WLC Scoring - Individual scores'!$C93,'WLC Scoring - Individual scores'!$J93,0)</f>
        <v>0</v>
      </c>
      <c r="P93" s="48">
        <f>IF(P$2='WLC Scoring - Individual scores'!$C93,'WLC Scoring - Individual scores'!$J93,0)</f>
        <v>0</v>
      </c>
      <c r="Q93" s="48">
        <f>IF(Q$2='WLC Scoring - Individual scores'!$C93,'WLC Scoring - Individual scores'!$J93,0)</f>
        <v>0</v>
      </c>
      <c r="R93" s="48">
        <f>IF(R$2='WLC Scoring - Individual scores'!$C93,'WLC Scoring - Individual scores'!$J93,0)</f>
        <v>0</v>
      </c>
      <c r="S93" s="48">
        <f>IF(S$2='WLC Scoring - Individual scores'!$C93,'WLC Scoring - Individual scores'!$J93,0)</f>
        <v>2</v>
      </c>
      <c r="T93" s="48">
        <f>IF(T$2='WLC Scoring - Individual scores'!$C93,'WLC Scoring - Individual scores'!$J93,0)</f>
        <v>0</v>
      </c>
      <c r="U93" s="48">
        <f>IF(U$2='WLC Scoring - Individual scores'!$C93,'WLC Scoring - Individual scores'!$J93,0)</f>
        <v>0</v>
      </c>
      <c r="V93" s="48">
        <f>IF(V$2='WLC Scoring - Individual scores'!$C93,'WLC Scoring - Individual scores'!$J93,0)</f>
        <v>0</v>
      </c>
      <c r="W93" s="48">
        <f>IF(W$2='WLC Scoring - Individual scores'!$C93,'WLC Scoring - Individual scores'!$J93,0)</f>
        <v>0</v>
      </c>
    </row>
    <row r="94" ht="20.25" customHeight="1">
      <c r="A94" s="47">
        <v>92</v>
      </c>
      <c r="B94" s="49">
        <f>IF(B$2='WLC Scoring - Individual scores'!$C94,'WLC Scoring - Individual scores'!$J94,0)</f>
        <v>0</v>
      </c>
      <c r="C94" s="49">
        <f>IF(C$2='WLC Scoring - Individual scores'!$C94,'WLC Scoring - Individual scores'!$J94,0)</f>
        <v>0</v>
      </c>
      <c r="D94" s="49">
        <f>IF(D$2='WLC Scoring - Individual scores'!$C94,'WLC Scoring - Individual scores'!$J94,0)</f>
        <v>0</v>
      </c>
      <c r="E94" s="49">
        <f>IF(E$2='WLC Scoring - Individual scores'!$C94,'WLC Scoring - Individual scores'!$J94,0)</f>
        <v>0</v>
      </c>
      <c r="F94" s="49">
        <f>IF(F$2='WLC Scoring - Individual scores'!$C94,'WLC Scoring - Individual scores'!$J94,0)</f>
        <v>0</v>
      </c>
      <c r="G94" s="49">
        <f>IF(G$2='WLC Scoring - Individual scores'!$C94,'WLC Scoring - Individual scores'!$J94,0)</f>
        <v>0</v>
      </c>
      <c r="H94" s="49">
        <f>IF(H$2='WLC Scoring - Individual scores'!$C94,'WLC Scoring - Individual scores'!$J94,0)</f>
        <v>0</v>
      </c>
      <c r="I94" s="49">
        <f>IF(I$2='WLC Scoring - Individual scores'!$C94,'WLC Scoring - Individual scores'!$J94,0)</f>
        <v>0</v>
      </c>
      <c r="J94" s="49">
        <f>IF(J$2='WLC Scoring - Individual scores'!$C94,'WLC Scoring - Individual scores'!$J94,0)</f>
        <v>0</v>
      </c>
      <c r="K94" s="49">
        <f>IF(K$2='WLC Scoring - Individual scores'!$C94,'WLC Scoring - Individual scores'!$J94,0)</f>
        <v>0</v>
      </c>
      <c r="L94" s="49">
        <f>IF(L$2='WLC Scoring - Individual scores'!$C94,'WLC Scoring - Individual scores'!$J94,0)</f>
        <v>0</v>
      </c>
      <c r="M94" s="49">
        <f>IF(M$2='WLC Scoring - Individual scores'!$C94,'WLC Scoring - Individual scores'!$J94,0)</f>
        <v>0</v>
      </c>
      <c r="N94" s="49">
        <f>IF(N$2='WLC Scoring - Individual scores'!$C94,'WLC Scoring - Individual scores'!$J94,0)</f>
        <v>0</v>
      </c>
      <c r="O94" s="49">
        <f>IF(O$2='WLC Scoring - Individual scores'!$C94,'WLC Scoring - Individual scores'!$J94,0)</f>
        <v>0</v>
      </c>
      <c r="P94" s="49">
        <f>IF(P$2='WLC Scoring - Individual scores'!$C94,'WLC Scoring - Individual scores'!$J94,0)</f>
        <v>0</v>
      </c>
      <c r="Q94" s="49">
        <f>IF(Q$2='WLC Scoring - Individual scores'!$C94,'WLC Scoring - Individual scores'!$J94,0)</f>
        <v>0</v>
      </c>
      <c r="R94" s="49">
        <f>IF(R$2='WLC Scoring - Individual scores'!$C94,'WLC Scoring - Individual scores'!$J94,0)</f>
        <v>0</v>
      </c>
      <c r="S94" s="49">
        <f>IF(S$2='WLC Scoring - Individual scores'!$C94,'WLC Scoring - Individual scores'!$J94,0)</f>
        <v>2</v>
      </c>
      <c r="T94" s="49">
        <f>IF(T$2='WLC Scoring - Individual scores'!$C94,'WLC Scoring - Individual scores'!$J94,0)</f>
        <v>0</v>
      </c>
      <c r="U94" s="49">
        <f>IF(U$2='WLC Scoring - Individual scores'!$C94,'WLC Scoring - Individual scores'!$J94,0)</f>
        <v>0</v>
      </c>
      <c r="V94" s="49">
        <f>IF(V$2='WLC Scoring - Individual scores'!$C94,'WLC Scoring - Individual scores'!$J94,0)</f>
        <v>0</v>
      </c>
      <c r="W94" s="49">
        <f>IF(W$2='WLC Scoring - Individual scores'!$C94,'WLC Scoring - Individual scores'!$J94,0)</f>
        <v>0</v>
      </c>
    </row>
    <row r="95" ht="20.25" customHeight="1">
      <c r="A95" s="47">
        <v>93</v>
      </c>
      <c r="B95" s="48">
        <f>IF(B$2='WLC Scoring - Individual scores'!$C95,'WLC Scoring - Individual scores'!$J95,0)</f>
        <v>0</v>
      </c>
      <c r="C95" s="48">
        <f>IF(C$2='WLC Scoring - Individual scores'!$C95,'WLC Scoring - Individual scores'!$J95,0)</f>
        <v>0</v>
      </c>
      <c r="D95" s="48">
        <f>IF(D$2='WLC Scoring - Individual scores'!$C95,'WLC Scoring - Individual scores'!$J95,0)</f>
        <v>0</v>
      </c>
      <c r="E95" s="48">
        <f>IF(E$2='WLC Scoring - Individual scores'!$C95,'WLC Scoring - Individual scores'!$J95,0)</f>
        <v>0</v>
      </c>
      <c r="F95" s="48">
        <f>IF(F$2='WLC Scoring - Individual scores'!$C95,'WLC Scoring - Individual scores'!$J95,0)</f>
        <v>0</v>
      </c>
      <c r="G95" s="48">
        <f>IF(G$2='WLC Scoring - Individual scores'!$C95,'WLC Scoring - Individual scores'!$J95,0)</f>
        <v>0</v>
      </c>
      <c r="H95" s="48">
        <f>IF(H$2='WLC Scoring - Individual scores'!$C95,'WLC Scoring - Individual scores'!$J95,0)</f>
        <v>0</v>
      </c>
      <c r="I95" s="48">
        <f>IF(I$2='WLC Scoring - Individual scores'!$C95,'WLC Scoring - Individual scores'!$J95,0)</f>
        <v>0</v>
      </c>
      <c r="J95" s="48">
        <f>IF(J$2='WLC Scoring - Individual scores'!$C95,'WLC Scoring - Individual scores'!$J95,0)</f>
        <v>0</v>
      </c>
      <c r="K95" s="48">
        <f>IF(K$2='WLC Scoring - Individual scores'!$C95,'WLC Scoring - Individual scores'!$J95,0)</f>
        <v>0</v>
      </c>
      <c r="L95" s="48">
        <f>IF(L$2='WLC Scoring - Individual scores'!$C95,'WLC Scoring - Individual scores'!$J95,0)</f>
        <v>0</v>
      </c>
      <c r="M95" s="48">
        <f>IF(M$2='WLC Scoring - Individual scores'!$C95,'WLC Scoring - Individual scores'!$J95,0)</f>
        <v>0</v>
      </c>
      <c r="N95" s="48">
        <f>IF(N$2='WLC Scoring - Individual scores'!$C95,'WLC Scoring - Individual scores'!$J95,0)</f>
        <v>0</v>
      </c>
      <c r="O95" s="48">
        <f>IF(O$2='WLC Scoring - Individual scores'!$C95,'WLC Scoring - Individual scores'!$J95,0)</f>
        <v>0</v>
      </c>
      <c r="P95" s="48">
        <f>IF(P$2='WLC Scoring - Individual scores'!$C95,'WLC Scoring - Individual scores'!$J95,0)</f>
        <v>0</v>
      </c>
      <c r="Q95" s="48">
        <f>IF(Q$2='WLC Scoring - Individual scores'!$C95,'WLC Scoring - Individual scores'!$J95,0)</f>
        <v>0</v>
      </c>
      <c r="R95" s="48">
        <f>IF(R$2='WLC Scoring - Individual scores'!$C95,'WLC Scoring - Individual scores'!$J95,0)</f>
        <v>0</v>
      </c>
      <c r="S95" s="48">
        <f>IF(S$2='WLC Scoring - Individual scores'!$C95,'WLC Scoring - Individual scores'!$J95,0)</f>
        <v>2</v>
      </c>
      <c r="T95" s="48">
        <f>IF(T$2='WLC Scoring - Individual scores'!$C95,'WLC Scoring - Individual scores'!$J95,0)</f>
        <v>0</v>
      </c>
      <c r="U95" s="48">
        <f>IF(U$2='WLC Scoring - Individual scores'!$C95,'WLC Scoring - Individual scores'!$J95,0)</f>
        <v>0</v>
      </c>
      <c r="V95" s="48">
        <f>IF(V$2='WLC Scoring - Individual scores'!$C95,'WLC Scoring - Individual scores'!$J95,0)</f>
        <v>0</v>
      </c>
      <c r="W95" s="48">
        <f>IF(W$2='WLC Scoring - Individual scores'!$C95,'WLC Scoring - Individual scores'!$J95,0)</f>
        <v>0</v>
      </c>
    </row>
    <row r="96" ht="20.25" customHeight="1">
      <c r="A96" s="47">
        <v>94</v>
      </c>
      <c r="B96" s="49">
        <f>IF(B$2='WLC Scoring - Individual scores'!$C96,'WLC Scoring - Individual scores'!$J96,0)</f>
        <v>0</v>
      </c>
      <c r="C96" s="49">
        <f>IF(C$2='WLC Scoring - Individual scores'!$C96,'WLC Scoring - Individual scores'!$J96,0)</f>
        <v>0</v>
      </c>
      <c r="D96" s="49">
        <f>IF(D$2='WLC Scoring - Individual scores'!$C96,'WLC Scoring - Individual scores'!$J96,0)</f>
        <v>0</v>
      </c>
      <c r="E96" s="49">
        <f>IF(E$2='WLC Scoring - Individual scores'!$C96,'WLC Scoring - Individual scores'!$J96,0)</f>
        <v>0</v>
      </c>
      <c r="F96" s="49">
        <f>IF(F$2='WLC Scoring - Individual scores'!$C96,'WLC Scoring - Individual scores'!$J96,0)</f>
        <v>0</v>
      </c>
      <c r="G96" s="49">
        <f>IF(G$2='WLC Scoring - Individual scores'!$C96,'WLC Scoring - Individual scores'!$J96,0)</f>
        <v>0</v>
      </c>
      <c r="H96" s="49">
        <f>IF(H$2='WLC Scoring - Individual scores'!$C96,'WLC Scoring - Individual scores'!$J96,0)</f>
        <v>0</v>
      </c>
      <c r="I96" s="49">
        <f>IF(I$2='WLC Scoring - Individual scores'!$C96,'WLC Scoring - Individual scores'!$J96,0)</f>
        <v>0</v>
      </c>
      <c r="J96" s="49">
        <f>IF(J$2='WLC Scoring - Individual scores'!$C96,'WLC Scoring - Individual scores'!$J96,0)</f>
        <v>0</v>
      </c>
      <c r="K96" s="49">
        <f>IF(K$2='WLC Scoring - Individual scores'!$C96,'WLC Scoring - Individual scores'!$J96,0)</f>
        <v>0</v>
      </c>
      <c r="L96" s="49">
        <f>IF(L$2='WLC Scoring - Individual scores'!$C96,'WLC Scoring - Individual scores'!$J96,0)</f>
        <v>0</v>
      </c>
      <c r="M96" s="49">
        <f>IF(M$2='WLC Scoring - Individual scores'!$C96,'WLC Scoring - Individual scores'!$J96,0)</f>
        <v>0</v>
      </c>
      <c r="N96" s="49">
        <f>IF(N$2='WLC Scoring - Individual scores'!$C96,'WLC Scoring - Individual scores'!$J96,0)</f>
        <v>0</v>
      </c>
      <c r="O96" s="49">
        <f>IF(O$2='WLC Scoring - Individual scores'!$C96,'WLC Scoring - Individual scores'!$J96,0)</f>
        <v>0</v>
      </c>
      <c r="P96" s="49">
        <f>IF(P$2='WLC Scoring - Individual scores'!$C96,'WLC Scoring - Individual scores'!$J96,0)</f>
        <v>0</v>
      </c>
      <c r="Q96" s="49">
        <f>IF(Q$2='WLC Scoring - Individual scores'!$C96,'WLC Scoring - Individual scores'!$J96,0)</f>
        <v>0</v>
      </c>
      <c r="R96" s="49">
        <f>IF(R$2='WLC Scoring - Individual scores'!$C96,'WLC Scoring - Individual scores'!$J96,0)</f>
        <v>0</v>
      </c>
      <c r="S96" s="49">
        <f>IF(S$2='WLC Scoring - Individual scores'!$C96,'WLC Scoring - Individual scores'!$J96,0)</f>
        <v>2</v>
      </c>
      <c r="T96" s="49">
        <f>IF(T$2='WLC Scoring - Individual scores'!$C96,'WLC Scoring - Individual scores'!$J96,0)</f>
        <v>0</v>
      </c>
      <c r="U96" s="49">
        <f>IF(U$2='WLC Scoring - Individual scores'!$C96,'WLC Scoring - Individual scores'!$J96,0)</f>
        <v>0</v>
      </c>
      <c r="V96" s="49">
        <f>IF(V$2='WLC Scoring - Individual scores'!$C96,'WLC Scoring - Individual scores'!$J96,0)</f>
        <v>0</v>
      </c>
      <c r="W96" s="49">
        <f>IF(W$2='WLC Scoring - Individual scores'!$C96,'WLC Scoring - Individual scores'!$J96,0)</f>
        <v>0</v>
      </c>
    </row>
    <row r="97" ht="20.25" customHeight="1">
      <c r="A97" s="47">
        <v>95</v>
      </c>
      <c r="B97" s="48">
        <f>IF(B$2='WLC Scoring - Individual scores'!$C97,'WLC Scoring - Individual scores'!$J97,0)</f>
        <v>0</v>
      </c>
      <c r="C97" s="48">
        <f>IF(C$2='WLC Scoring - Individual scores'!$C97,'WLC Scoring - Individual scores'!$J97,0)</f>
        <v>0</v>
      </c>
      <c r="D97" s="48">
        <f>IF(D$2='WLC Scoring - Individual scores'!$C97,'WLC Scoring - Individual scores'!$J97,0)</f>
        <v>0</v>
      </c>
      <c r="E97" s="48">
        <f>IF(E$2='WLC Scoring - Individual scores'!$C97,'WLC Scoring - Individual scores'!$J97,0)</f>
        <v>0</v>
      </c>
      <c r="F97" s="48">
        <f>IF(F$2='WLC Scoring - Individual scores'!$C97,'WLC Scoring - Individual scores'!$J97,0)</f>
        <v>0</v>
      </c>
      <c r="G97" s="48">
        <f>IF(G$2='WLC Scoring - Individual scores'!$C97,'WLC Scoring - Individual scores'!$J97,0)</f>
        <v>0</v>
      </c>
      <c r="H97" s="48">
        <f>IF(H$2='WLC Scoring - Individual scores'!$C97,'WLC Scoring - Individual scores'!$J97,0)</f>
        <v>0</v>
      </c>
      <c r="I97" s="48">
        <f>IF(I$2='WLC Scoring - Individual scores'!$C97,'WLC Scoring - Individual scores'!$J97,0)</f>
        <v>0</v>
      </c>
      <c r="J97" s="48">
        <f>IF(J$2='WLC Scoring - Individual scores'!$C97,'WLC Scoring - Individual scores'!$J97,0)</f>
        <v>0</v>
      </c>
      <c r="K97" s="48">
        <f>IF(K$2='WLC Scoring - Individual scores'!$C97,'WLC Scoring - Individual scores'!$J97,0)</f>
        <v>0</v>
      </c>
      <c r="L97" s="48">
        <f>IF(L$2='WLC Scoring - Individual scores'!$C97,'WLC Scoring - Individual scores'!$J97,0)</f>
        <v>0</v>
      </c>
      <c r="M97" s="48">
        <f>IF(M$2='WLC Scoring - Individual scores'!$C97,'WLC Scoring - Individual scores'!$J97,0)</f>
        <v>0</v>
      </c>
      <c r="N97" s="48">
        <f>IF(N$2='WLC Scoring - Individual scores'!$C97,'WLC Scoring - Individual scores'!$J97,0)</f>
        <v>0</v>
      </c>
      <c r="O97" s="48">
        <f>IF(O$2='WLC Scoring - Individual scores'!$C97,'WLC Scoring - Individual scores'!$J97,0)</f>
        <v>0</v>
      </c>
      <c r="P97" s="48">
        <f>IF(P$2='WLC Scoring - Individual scores'!$C97,'WLC Scoring - Individual scores'!$J97,0)</f>
        <v>0</v>
      </c>
      <c r="Q97" s="48">
        <f>IF(Q$2='WLC Scoring - Individual scores'!$C97,'WLC Scoring - Individual scores'!$J97,0)</f>
        <v>0</v>
      </c>
      <c r="R97" s="48">
        <f>IF(R$2='WLC Scoring - Individual scores'!$C97,'WLC Scoring - Individual scores'!$J97,0)</f>
        <v>0</v>
      </c>
      <c r="S97" s="48">
        <f>IF(S$2='WLC Scoring - Individual scores'!$C97,'WLC Scoring - Individual scores'!$J97,0)</f>
        <v>0</v>
      </c>
      <c r="T97" s="48">
        <f>IF(T$2='WLC Scoring - Individual scores'!$C97,'WLC Scoring - Individual scores'!$J97,0)</f>
        <v>2</v>
      </c>
      <c r="U97" s="48">
        <f>IF(U$2='WLC Scoring - Individual scores'!$C97,'WLC Scoring - Individual scores'!$J97,0)</f>
        <v>0</v>
      </c>
      <c r="V97" s="48">
        <f>IF(V$2='WLC Scoring - Individual scores'!$C97,'WLC Scoring - Individual scores'!$J97,0)</f>
        <v>0</v>
      </c>
      <c r="W97" s="48">
        <f>IF(W$2='WLC Scoring - Individual scores'!$C97,'WLC Scoring - Individual scores'!$J97,0)</f>
        <v>0</v>
      </c>
    </row>
    <row r="98" ht="20.25" customHeight="1">
      <c r="A98" s="47">
        <v>96</v>
      </c>
      <c r="B98" s="49">
        <f>IF(B$2='WLC Scoring - Individual scores'!$C98,'WLC Scoring - Individual scores'!$J98,0)</f>
        <v>0</v>
      </c>
      <c r="C98" s="49">
        <f>IF(C$2='WLC Scoring - Individual scores'!$C98,'WLC Scoring - Individual scores'!$J98,0)</f>
        <v>0</v>
      </c>
      <c r="D98" s="49">
        <f>IF(D$2='WLC Scoring - Individual scores'!$C98,'WLC Scoring - Individual scores'!$J98,0)</f>
        <v>0</v>
      </c>
      <c r="E98" s="49">
        <f>IF(E$2='WLC Scoring - Individual scores'!$C98,'WLC Scoring - Individual scores'!$J98,0)</f>
        <v>0</v>
      </c>
      <c r="F98" s="49">
        <f>IF(F$2='WLC Scoring - Individual scores'!$C98,'WLC Scoring - Individual scores'!$J98,0)</f>
        <v>0</v>
      </c>
      <c r="G98" s="49">
        <f>IF(G$2='WLC Scoring - Individual scores'!$C98,'WLC Scoring - Individual scores'!$J98,0)</f>
        <v>0</v>
      </c>
      <c r="H98" s="49">
        <f>IF(H$2='WLC Scoring - Individual scores'!$C98,'WLC Scoring - Individual scores'!$J98,0)</f>
        <v>0</v>
      </c>
      <c r="I98" s="49">
        <f>IF(I$2='WLC Scoring - Individual scores'!$C98,'WLC Scoring - Individual scores'!$J98,0)</f>
        <v>0</v>
      </c>
      <c r="J98" s="49">
        <f>IF(J$2='WLC Scoring - Individual scores'!$C98,'WLC Scoring - Individual scores'!$J98,0)</f>
        <v>0</v>
      </c>
      <c r="K98" s="49">
        <f>IF(K$2='WLC Scoring - Individual scores'!$C98,'WLC Scoring - Individual scores'!$J98,0)</f>
        <v>0</v>
      </c>
      <c r="L98" s="49">
        <f>IF(L$2='WLC Scoring - Individual scores'!$C98,'WLC Scoring - Individual scores'!$J98,0)</f>
        <v>0</v>
      </c>
      <c r="M98" s="49">
        <f>IF(M$2='WLC Scoring - Individual scores'!$C98,'WLC Scoring - Individual scores'!$J98,0)</f>
        <v>0</v>
      </c>
      <c r="N98" s="49">
        <f>IF(N$2='WLC Scoring - Individual scores'!$C98,'WLC Scoring - Individual scores'!$J98,0)</f>
        <v>0</v>
      </c>
      <c r="O98" s="49">
        <f>IF(O$2='WLC Scoring - Individual scores'!$C98,'WLC Scoring - Individual scores'!$J98,0)</f>
        <v>0</v>
      </c>
      <c r="P98" s="49">
        <f>IF(P$2='WLC Scoring - Individual scores'!$C98,'WLC Scoring - Individual scores'!$J98,0)</f>
        <v>0</v>
      </c>
      <c r="Q98" s="49">
        <f>IF(Q$2='WLC Scoring - Individual scores'!$C98,'WLC Scoring - Individual scores'!$J98,0)</f>
        <v>0</v>
      </c>
      <c r="R98" s="49">
        <f>IF(R$2='WLC Scoring - Individual scores'!$C98,'WLC Scoring - Individual scores'!$J98,0)</f>
        <v>0</v>
      </c>
      <c r="S98" s="49">
        <f>IF(S$2='WLC Scoring - Individual scores'!$C98,'WLC Scoring - Individual scores'!$J98,0)</f>
        <v>0</v>
      </c>
      <c r="T98" s="49">
        <f>IF(T$2='WLC Scoring - Individual scores'!$C98,'WLC Scoring - Individual scores'!$J98,0)</f>
        <v>0</v>
      </c>
      <c r="U98" s="49">
        <f>IF(U$2='WLC Scoring - Individual scores'!$C98,'WLC Scoring - Individual scores'!$J98,0)</f>
        <v>2</v>
      </c>
      <c r="V98" s="49">
        <f>IF(V$2='WLC Scoring - Individual scores'!$C98,'WLC Scoring - Individual scores'!$J98,0)</f>
        <v>0</v>
      </c>
      <c r="W98" s="49">
        <f>IF(W$2='WLC Scoring - Individual scores'!$C98,'WLC Scoring - Individual scores'!$J98,0)</f>
        <v>0</v>
      </c>
    </row>
    <row r="99" ht="20.25" customHeight="1">
      <c r="A99" s="47">
        <v>97</v>
      </c>
      <c r="B99" s="48">
        <f>IF(B$2='WLC Scoring - Individual scores'!$C99,'WLC Scoring - Individual scores'!$J99,0)</f>
        <v>0</v>
      </c>
      <c r="C99" s="48">
        <f>IF(C$2='WLC Scoring - Individual scores'!$C99,'WLC Scoring - Individual scores'!$J99,0)</f>
        <v>0</v>
      </c>
      <c r="D99" s="48">
        <f>IF(D$2='WLC Scoring - Individual scores'!$C99,'WLC Scoring - Individual scores'!$J99,0)</f>
        <v>0</v>
      </c>
      <c r="E99" s="48">
        <f>IF(E$2='WLC Scoring - Individual scores'!$C99,'WLC Scoring - Individual scores'!$J99,0)</f>
        <v>0</v>
      </c>
      <c r="F99" s="48">
        <f>IF(F$2='WLC Scoring - Individual scores'!$C99,'WLC Scoring - Individual scores'!$J99,0)</f>
        <v>0</v>
      </c>
      <c r="G99" s="48">
        <f>IF(G$2='WLC Scoring - Individual scores'!$C99,'WLC Scoring - Individual scores'!$J99,0)</f>
        <v>0</v>
      </c>
      <c r="H99" s="48">
        <f>IF(H$2='WLC Scoring - Individual scores'!$C99,'WLC Scoring - Individual scores'!$J99,0)</f>
        <v>0</v>
      </c>
      <c r="I99" s="48">
        <f>IF(I$2='WLC Scoring - Individual scores'!$C99,'WLC Scoring - Individual scores'!$J99,0)</f>
        <v>0</v>
      </c>
      <c r="J99" s="48">
        <f>IF(J$2='WLC Scoring - Individual scores'!$C99,'WLC Scoring - Individual scores'!$J99,0)</f>
        <v>0</v>
      </c>
      <c r="K99" s="48">
        <f>IF(K$2='WLC Scoring - Individual scores'!$C99,'WLC Scoring - Individual scores'!$J99,0)</f>
        <v>0</v>
      </c>
      <c r="L99" s="48">
        <f>IF(L$2='WLC Scoring - Individual scores'!$C99,'WLC Scoring - Individual scores'!$J99,0)</f>
        <v>0</v>
      </c>
      <c r="M99" s="48">
        <f>IF(M$2='WLC Scoring - Individual scores'!$C99,'WLC Scoring - Individual scores'!$J99,0)</f>
        <v>0</v>
      </c>
      <c r="N99" s="48">
        <f>IF(N$2='WLC Scoring - Individual scores'!$C99,'WLC Scoring - Individual scores'!$J99,0)</f>
        <v>0</v>
      </c>
      <c r="O99" s="48">
        <f>IF(O$2='WLC Scoring - Individual scores'!$C99,'WLC Scoring - Individual scores'!$J99,0)</f>
        <v>0</v>
      </c>
      <c r="P99" s="48">
        <f>IF(P$2='WLC Scoring - Individual scores'!$C99,'WLC Scoring - Individual scores'!$J99,0)</f>
        <v>0</v>
      </c>
      <c r="Q99" s="48">
        <f>IF(Q$2='WLC Scoring - Individual scores'!$C99,'WLC Scoring - Individual scores'!$J99,0)</f>
        <v>0</v>
      </c>
      <c r="R99" s="48">
        <f>IF(R$2='WLC Scoring - Individual scores'!$C99,'WLC Scoring - Individual scores'!$J99,0)</f>
        <v>0</v>
      </c>
      <c r="S99" s="48">
        <f>IF(S$2='WLC Scoring - Individual scores'!$C99,'WLC Scoring - Individual scores'!$J99,0)</f>
        <v>0</v>
      </c>
      <c r="T99" s="48">
        <f>IF(T$2='WLC Scoring - Individual scores'!$C99,'WLC Scoring - Individual scores'!$J99,0)</f>
        <v>0</v>
      </c>
      <c r="U99" s="48">
        <f>IF(U$2='WLC Scoring - Individual scores'!$C99,'WLC Scoring - Individual scores'!$J99,0)</f>
        <v>0</v>
      </c>
      <c r="V99" s="48">
        <f>IF(V$2='WLC Scoring - Individual scores'!$C99,'WLC Scoring - Individual scores'!$J99,0)</f>
        <v>2</v>
      </c>
      <c r="W99" s="48">
        <f>IF(W$2='WLC Scoring - Individual scores'!$C99,'WLC Scoring - Individual scores'!$J99,0)</f>
        <v>0</v>
      </c>
    </row>
    <row r="100" ht="20.25" customHeight="1">
      <c r="A100" s="47">
        <v>98</v>
      </c>
      <c r="B100" s="49">
        <f>IF(B$2='WLC Scoring - Individual scores'!$C100,'WLC Scoring - Individual scores'!$J100,0)</f>
        <v>0</v>
      </c>
      <c r="C100" s="49">
        <f>IF(C$2='WLC Scoring - Individual scores'!$C100,'WLC Scoring - Individual scores'!$J100,0)</f>
        <v>0</v>
      </c>
      <c r="D100" s="49">
        <f>IF(D$2='WLC Scoring - Individual scores'!$C100,'WLC Scoring - Individual scores'!$J100,0)</f>
        <v>0</v>
      </c>
      <c r="E100" s="49">
        <f>IF(E$2='WLC Scoring - Individual scores'!$C100,'WLC Scoring - Individual scores'!$J100,0)</f>
        <v>0</v>
      </c>
      <c r="F100" s="49">
        <f>IF(F$2='WLC Scoring - Individual scores'!$C100,'WLC Scoring - Individual scores'!$J100,0)</f>
        <v>0</v>
      </c>
      <c r="G100" s="49">
        <f>IF(G$2='WLC Scoring - Individual scores'!$C100,'WLC Scoring - Individual scores'!$J100,0)</f>
        <v>0</v>
      </c>
      <c r="H100" s="49">
        <f>IF(H$2='WLC Scoring - Individual scores'!$C100,'WLC Scoring - Individual scores'!$J100,0)</f>
        <v>0</v>
      </c>
      <c r="I100" s="49">
        <f>IF(I$2='WLC Scoring - Individual scores'!$C100,'WLC Scoring - Individual scores'!$J100,0)</f>
        <v>0</v>
      </c>
      <c r="J100" s="49">
        <f>IF(J$2='WLC Scoring - Individual scores'!$C100,'WLC Scoring - Individual scores'!$J100,0)</f>
        <v>0</v>
      </c>
      <c r="K100" s="49">
        <f>IF(K$2='WLC Scoring - Individual scores'!$C100,'WLC Scoring - Individual scores'!$J100,0)</f>
        <v>0</v>
      </c>
      <c r="L100" s="49">
        <f>IF(L$2='WLC Scoring - Individual scores'!$C100,'WLC Scoring - Individual scores'!$J100,0)</f>
        <v>0</v>
      </c>
      <c r="M100" s="49">
        <f>IF(M$2='WLC Scoring - Individual scores'!$C100,'WLC Scoring - Individual scores'!$J100,0)</f>
        <v>0</v>
      </c>
      <c r="N100" s="49">
        <f>IF(N$2='WLC Scoring - Individual scores'!$C100,'WLC Scoring - Individual scores'!$J100,0)</f>
        <v>0</v>
      </c>
      <c r="O100" s="49">
        <f>IF(O$2='WLC Scoring - Individual scores'!$C100,'WLC Scoring - Individual scores'!$J100,0)</f>
        <v>0</v>
      </c>
      <c r="P100" s="49">
        <f>IF(P$2='WLC Scoring - Individual scores'!$C100,'WLC Scoring - Individual scores'!$J100,0)</f>
        <v>0</v>
      </c>
      <c r="Q100" s="49">
        <f>IF(Q$2='WLC Scoring - Individual scores'!$C100,'WLC Scoring - Individual scores'!$J100,0)</f>
        <v>0</v>
      </c>
      <c r="R100" s="49">
        <f>IF(R$2='WLC Scoring - Individual scores'!$C100,'WLC Scoring - Individual scores'!$J100,0)</f>
        <v>0</v>
      </c>
      <c r="S100" s="49">
        <f>IF(S$2='WLC Scoring - Individual scores'!$C100,'WLC Scoring - Individual scores'!$J100,0)</f>
        <v>0</v>
      </c>
      <c r="T100" s="49">
        <f>IF(T$2='WLC Scoring - Individual scores'!$C100,'WLC Scoring - Individual scores'!$J100,0)</f>
        <v>0</v>
      </c>
      <c r="U100" s="49">
        <f>IF(U$2='WLC Scoring - Individual scores'!$C100,'WLC Scoring - Individual scores'!$J100,0)</f>
        <v>0</v>
      </c>
      <c r="V100" s="49">
        <f>IF(V$2='WLC Scoring - Individual scores'!$C100,'WLC Scoring - Individual scores'!$J100,0)</f>
        <v>0</v>
      </c>
      <c r="W100" s="49">
        <f>IF(W$2='WLC Scoring - Individual scores'!$C100,'WLC Scoring - Individual scores'!$J100,0)</f>
        <v>0</v>
      </c>
    </row>
    <row r="101" ht="20.25" customHeight="1">
      <c r="A101" s="47">
        <v>99</v>
      </c>
      <c r="B101" s="48">
        <f>IF(B$2='WLC Scoring - Individual scores'!$C101,'WLC Scoring - Individual scores'!$J101,0)</f>
        <v>0</v>
      </c>
      <c r="C101" s="48">
        <f>IF(C$2='WLC Scoring - Individual scores'!$C101,'WLC Scoring - Individual scores'!$J101,0)</f>
        <v>0</v>
      </c>
      <c r="D101" s="48">
        <f>IF(D$2='WLC Scoring - Individual scores'!$C101,'WLC Scoring - Individual scores'!$J101,0)</f>
        <v>0</v>
      </c>
      <c r="E101" s="48">
        <f>IF(E$2='WLC Scoring - Individual scores'!$C101,'WLC Scoring - Individual scores'!$J101,0)</f>
        <v>0</v>
      </c>
      <c r="F101" s="48">
        <f>IF(F$2='WLC Scoring - Individual scores'!$C101,'WLC Scoring - Individual scores'!$J101,0)</f>
        <v>0</v>
      </c>
      <c r="G101" s="48">
        <f>IF(G$2='WLC Scoring - Individual scores'!$C101,'WLC Scoring - Individual scores'!$J101,0)</f>
        <v>0</v>
      </c>
      <c r="H101" s="48">
        <f>IF(H$2='WLC Scoring - Individual scores'!$C101,'WLC Scoring - Individual scores'!$J101,0)</f>
        <v>0</v>
      </c>
      <c r="I101" s="48">
        <f>IF(I$2='WLC Scoring - Individual scores'!$C101,'WLC Scoring - Individual scores'!$J101,0)</f>
        <v>0</v>
      </c>
      <c r="J101" s="48">
        <f>IF(J$2='WLC Scoring - Individual scores'!$C101,'WLC Scoring - Individual scores'!$J101,0)</f>
        <v>0</v>
      </c>
      <c r="K101" s="48">
        <f>IF(K$2='WLC Scoring - Individual scores'!$C101,'WLC Scoring - Individual scores'!$J101,0)</f>
        <v>0</v>
      </c>
      <c r="L101" s="48">
        <f>IF(L$2='WLC Scoring - Individual scores'!$C101,'WLC Scoring - Individual scores'!$J101,0)</f>
        <v>0</v>
      </c>
      <c r="M101" s="48">
        <f>IF(M$2='WLC Scoring - Individual scores'!$C101,'WLC Scoring - Individual scores'!$J101,0)</f>
        <v>0</v>
      </c>
      <c r="N101" s="48">
        <f>IF(N$2='WLC Scoring - Individual scores'!$C101,'WLC Scoring - Individual scores'!$J101,0)</f>
        <v>0</v>
      </c>
      <c r="O101" s="48">
        <f>IF(O$2='WLC Scoring - Individual scores'!$C101,'WLC Scoring - Individual scores'!$J101,0)</f>
        <v>0</v>
      </c>
      <c r="P101" s="48">
        <f>IF(P$2='WLC Scoring - Individual scores'!$C101,'WLC Scoring - Individual scores'!$J101,0)</f>
        <v>0</v>
      </c>
      <c r="Q101" s="48">
        <f>IF(Q$2='WLC Scoring - Individual scores'!$C101,'WLC Scoring - Individual scores'!$J101,0)</f>
        <v>0</v>
      </c>
      <c r="R101" s="48">
        <f>IF(R$2='WLC Scoring - Individual scores'!$C101,'WLC Scoring - Individual scores'!$J101,0)</f>
        <v>0</v>
      </c>
      <c r="S101" s="48">
        <f>IF(S$2='WLC Scoring - Individual scores'!$C101,'WLC Scoring - Individual scores'!$J101,0)</f>
        <v>0</v>
      </c>
      <c r="T101" s="48">
        <f>IF(T$2='WLC Scoring - Individual scores'!$C101,'WLC Scoring - Individual scores'!$J101,0)</f>
        <v>0</v>
      </c>
      <c r="U101" s="48">
        <f>IF(U$2='WLC Scoring - Individual scores'!$C101,'WLC Scoring - Individual scores'!$J101,0)</f>
        <v>0</v>
      </c>
      <c r="V101" s="48">
        <f>IF(V$2='WLC Scoring - Individual scores'!$C101,'WLC Scoring - Individual scores'!$J101,0)</f>
        <v>0</v>
      </c>
      <c r="W101" s="48">
        <f>IF(W$2='WLC Scoring - Individual scores'!$C101,'WLC Scoring - Individual scores'!$J101,0)</f>
        <v>0</v>
      </c>
    </row>
    <row r="102" ht="20.25" customHeight="1">
      <c r="A102" s="47">
        <v>100</v>
      </c>
      <c r="B102" s="49">
        <f>IF(B$2='WLC Scoring - Individual scores'!$C102,'WLC Scoring - Individual scores'!$J102,0)</f>
        <v>0</v>
      </c>
      <c r="C102" s="49">
        <f>IF(C$2='WLC Scoring - Individual scores'!$C102,'WLC Scoring - Individual scores'!$J102,0)</f>
        <v>0</v>
      </c>
      <c r="D102" s="49">
        <f>IF(D$2='WLC Scoring - Individual scores'!$C102,'WLC Scoring - Individual scores'!$J102,0)</f>
        <v>0</v>
      </c>
      <c r="E102" s="49">
        <f>IF(E$2='WLC Scoring - Individual scores'!$C102,'WLC Scoring - Individual scores'!$J102,0)</f>
        <v>0</v>
      </c>
      <c r="F102" s="49">
        <f>IF(F$2='WLC Scoring - Individual scores'!$C102,'WLC Scoring - Individual scores'!$J102,0)</f>
        <v>0</v>
      </c>
      <c r="G102" s="49">
        <f>IF(G$2='WLC Scoring - Individual scores'!$C102,'WLC Scoring - Individual scores'!$J102,0)</f>
        <v>0</v>
      </c>
      <c r="H102" s="49">
        <f>IF(H$2='WLC Scoring - Individual scores'!$C102,'WLC Scoring - Individual scores'!$J102,0)</f>
        <v>0</v>
      </c>
      <c r="I102" s="49">
        <f>IF(I$2='WLC Scoring - Individual scores'!$C102,'WLC Scoring - Individual scores'!$J102,0)</f>
        <v>0</v>
      </c>
      <c r="J102" s="49">
        <f>IF(J$2='WLC Scoring - Individual scores'!$C102,'WLC Scoring - Individual scores'!$J102,0)</f>
        <v>0</v>
      </c>
      <c r="K102" s="49">
        <f>IF(K$2='WLC Scoring - Individual scores'!$C102,'WLC Scoring - Individual scores'!$J102,0)</f>
        <v>0</v>
      </c>
      <c r="L102" s="49">
        <f>IF(L$2='WLC Scoring - Individual scores'!$C102,'WLC Scoring - Individual scores'!$J102,0)</f>
        <v>0</v>
      </c>
      <c r="M102" s="49">
        <f>IF(M$2='WLC Scoring - Individual scores'!$C102,'WLC Scoring - Individual scores'!$J102,0)</f>
        <v>0</v>
      </c>
      <c r="N102" s="49">
        <f>IF(N$2='WLC Scoring - Individual scores'!$C102,'WLC Scoring - Individual scores'!$J102,0)</f>
        <v>0</v>
      </c>
      <c r="O102" s="49">
        <f>IF(O$2='WLC Scoring - Individual scores'!$C102,'WLC Scoring - Individual scores'!$J102,0)</f>
        <v>0</v>
      </c>
      <c r="P102" s="49">
        <f>IF(P$2='WLC Scoring - Individual scores'!$C102,'WLC Scoring - Individual scores'!$J102,0)</f>
        <v>0</v>
      </c>
      <c r="Q102" s="49">
        <f>IF(Q$2='WLC Scoring - Individual scores'!$C102,'WLC Scoring - Individual scores'!$J102,0)</f>
        <v>0</v>
      </c>
      <c r="R102" s="49">
        <f>IF(R$2='WLC Scoring - Individual scores'!$C102,'WLC Scoring - Individual scores'!$J102,0)</f>
        <v>0</v>
      </c>
      <c r="S102" s="49">
        <f>IF(S$2='WLC Scoring - Individual scores'!$C102,'WLC Scoring - Individual scores'!$J102,0)</f>
        <v>0</v>
      </c>
      <c r="T102" s="49">
        <f>IF(T$2='WLC Scoring - Individual scores'!$C102,'WLC Scoring - Individual scores'!$J102,0)</f>
        <v>0</v>
      </c>
      <c r="U102" s="49">
        <f>IF(U$2='WLC Scoring - Individual scores'!$C102,'WLC Scoring - Individual scores'!$J102,0)</f>
        <v>0</v>
      </c>
      <c r="V102" s="49">
        <f>IF(V$2='WLC Scoring - Individual scores'!$C102,'WLC Scoring - Individual scores'!$J102,0)</f>
        <v>0</v>
      </c>
      <c r="W102" s="49">
        <f>IF(W$2='WLC Scoring - Individual scores'!$C102,'WLC Scoring - Individual scores'!$J102,0)</f>
        <v>0</v>
      </c>
    </row>
    <row r="103" ht="20.25" customHeight="1">
      <c r="A103" s="47">
        <v>101</v>
      </c>
      <c r="B103" s="48">
        <f>IF(B$2='WLC Scoring - Individual scores'!$C103,'WLC Scoring - Individual scores'!$J103,0)</f>
        <v>0</v>
      </c>
      <c r="C103" s="48">
        <f>IF(C$2='WLC Scoring - Individual scores'!$C103,'WLC Scoring - Individual scores'!$J103,0)</f>
        <v>0</v>
      </c>
      <c r="D103" s="48">
        <f>IF(D$2='WLC Scoring - Individual scores'!$C103,'WLC Scoring - Individual scores'!$J103,0)</f>
        <v>0</v>
      </c>
      <c r="E103" s="48">
        <f>IF(E$2='WLC Scoring - Individual scores'!$C103,'WLC Scoring - Individual scores'!$J103,0)</f>
        <v>0</v>
      </c>
      <c r="F103" s="48">
        <f>IF(F$2='WLC Scoring - Individual scores'!$C103,'WLC Scoring - Individual scores'!$J103,0)</f>
        <v>0</v>
      </c>
      <c r="G103" s="48">
        <f>IF(G$2='WLC Scoring - Individual scores'!$C103,'WLC Scoring - Individual scores'!$J103,0)</f>
        <v>0</v>
      </c>
      <c r="H103" s="48">
        <f>IF(H$2='WLC Scoring - Individual scores'!$C103,'WLC Scoring - Individual scores'!$J103,0)</f>
        <v>0</v>
      </c>
      <c r="I103" s="48">
        <f>IF(I$2='WLC Scoring - Individual scores'!$C103,'WLC Scoring - Individual scores'!$J103,0)</f>
        <v>0</v>
      </c>
      <c r="J103" s="48">
        <f>IF(J$2='WLC Scoring - Individual scores'!$C103,'WLC Scoring - Individual scores'!$J103,0)</f>
        <v>0</v>
      </c>
      <c r="K103" s="48">
        <f>IF(K$2='WLC Scoring - Individual scores'!$C103,'WLC Scoring - Individual scores'!$J103,0)</f>
        <v>0</v>
      </c>
      <c r="L103" s="48">
        <f>IF(L$2='WLC Scoring - Individual scores'!$C103,'WLC Scoring - Individual scores'!$J103,0)</f>
        <v>0</v>
      </c>
      <c r="M103" s="48">
        <f>IF(M$2='WLC Scoring - Individual scores'!$C103,'WLC Scoring - Individual scores'!$J103,0)</f>
        <v>0</v>
      </c>
      <c r="N103" s="48">
        <f>IF(N$2='WLC Scoring - Individual scores'!$C103,'WLC Scoring - Individual scores'!$J103,0)</f>
        <v>0</v>
      </c>
      <c r="O103" s="48">
        <f>IF(O$2='WLC Scoring - Individual scores'!$C103,'WLC Scoring - Individual scores'!$J103,0)</f>
        <v>0</v>
      </c>
      <c r="P103" s="48">
        <f>IF(P$2='WLC Scoring - Individual scores'!$C103,'WLC Scoring - Individual scores'!$J103,0)</f>
        <v>0</v>
      </c>
      <c r="Q103" s="48">
        <f>IF(Q$2='WLC Scoring - Individual scores'!$C103,'WLC Scoring - Individual scores'!$J103,0)</f>
        <v>0</v>
      </c>
      <c r="R103" s="48">
        <f>IF(R$2='WLC Scoring - Individual scores'!$C103,'WLC Scoring - Individual scores'!$J103,0)</f>
        <v>0</v>
      </c>
      <c r="S103" s="48">
        <f>IF(S$2='WLC Scoring - Individual scores'!$C103,'WLC Scoring - Individual scores'!$J103,0)</f>
        <v>0</v>
      </c>
      <c r="T103" s="48">
        <f>IF(T$2='WLC Scoring - Individual scores'!$C103,'WLC Scoring - Individual scores'!$J103,0)</f>
        <v>0</v>
      </c>
      <c r="U103" s="48">
        <f>IF(U$2='WLC Scoring - Individual scores'!$C103,'WLC Scoring - Individual scores'!$J103,0)</f>
        <v>0</v>
      </c>
      <c r="V103" s="48">
        <f>IF(V$2='WLC Scoring - Individual scores'!$C103,'WLC Scoring - Individual scores'!$J103,0)</f>
        <v>0</v>
      </c>
      <c r="W103" s="48">
        <f>IF(W$2='WLC Scoring - Individual scores'!$C103,'WLC Scoring - Individual scores'!$J103,0)</f>
        <v>0</v>
      </c>
    </row>
    <row r="104" ht="20.25" customHeight="1">
      <c r="A104" s="47">
        <v>102</v>
      </c>
      <c r="B104" s="49">
        <f>IF(B$2='WLC Scoring - Individual scores'!$C104,'WLC Scoring - Individual scores'!$J104,0)</f>
        <v>0</v>
      </c>
      <c r="C104" s="49">
        <f>IF(C$2='WLC Scoring - Individual scores'!$C104,'WLC Scoring - Individual scores'!$J104,0)</f>
        <v>0</v>
      </c>
      <c r="D104" s="49">
        <f>IF(D$2='WLC Scoring - Individual scores'!$C104,'WLC Scoring - Individual scores'!$J104,0)</f>
        <v>0</v>
      </c>
      <c r="E104" s="49">
        <f>IF(E$2='WLC Scoring - Individual scores'!$C104,'WLC Scoring - Individual scores'!$J104,0)</f>
        <v>0</v>
      </c>
      <c r="F104" s="49">
        <f>IF(F$2='WLC Scoring - Individual scores'!$C104,'WLC Scoring - Individual scores'!$J104,0)</f>
        <v>0</v>
      </c>
      <c r="G104" s="49">
        <f>IF(G$2='WLC Scoring - Individual scores'!$C104,'WLC Scoring - Individual scores'!$J104,0)</f>
        <v>0</v>
      </c>
      <c r="H104" s="49">
        <f>IF(H$2='WLC Scoring - Individual scores'!$C104,'WLC Scoring - Individual scores'!$J104,0)</f>
        <v>0</v>
      </c>
      <c r="I104" s="49">
        <f>IF(I$2='WLC Scoring - Individual scores'!$C104,'WLC Scoring - Individual scores'!$J104,0)</f>
        <v>0</v>
      </c>
      <c r="J104" s="49">
        <f>IF(J$2='WLC Scoring - Individual scores'!$C104,'WLC Scoring - Individual scores'!$J104,0)</f>
        <v>0</v>
      </c>
      <c r="K104" s="49">
        <f>IF(K$2='WLC Scoring - Individual scores'!$C104,'WLC Scoring - Individual scores'!$J104,0)</f>
        <v>0</v>
      </c>
      <c r="L104" s="49">
        <f>IF(L$2='WLC Scoring - Individual scores'!$C104,'WLC Scoring - Individual scores'!$J104,0)</f>
        <v>0</v>
      </c>
      <c r="M104" s="49">
        <f>IF(M$2='WLC Scoring - Individual scores'!$C104,'WLC Scoring - Individual scores'!$J104,0)</f>
        <v>0</v>
      </c>
      <c r="N104" s="49">
        <f>IF(N$2='WLC Scoring - Individual scores'!$C104,'WLC Scoring - Individual scores'!$J104,0)</f>
        <v>0</v>
      </c>
      <c r="O104" s="49">
        <f>IF(O$2='WLC Scoring - Individual scores'!$C104,'WLC Scoring - Individual scores'!$J104,0)</f>
        <v>0</v>
      </c>
      <c r="P104" s="49">
        <f>IF(P$2='WLC Scoring - Individual scores'!$C104,'WLC Scoring - Individual scores'!$J104,0)</f>
        <v>0</v>
      </c>
      <c r="Q104" s="49">
        <f>IF(Q$2='WLC Scoring - Individual scores'!$C104,'WLC Scoring - Individual scores'!$J104,0)</f>
        <v>0</v>
      </c>
      <c r="R104" s="49">
        <f>IF(R$2='WLC Scoring - Individual scores'!$C104,'WLC Scoring - Individual scores'!$J104,0)</f>
        <v>0</v>
      </c>
      <c r="S104" s="49">
        <f>IF(S$2='WLC Scoring - Individual scores'!$C104,'WLC Scoring - Individual scores'!$J104,0)</f>
        <v>0</v>
      </c>
      <c r="T104" s="49">
        <f>IF(T$2='WLC Scoring - Individual scores'!$C104,'WLC Scoring - Individual scores'!$J104,0)</f>
        <v>0</v>
      </c>
      <c r="U104" s="49">
        <f>IF(U$2='WLC Scoring - Individual scores'!$C104,'WLC Scoring - Individual scores'!$J104,0)</f>
        <v>0</v>
      </c>
      <c r="V104" s="49">
        <f>IF(V$2='WLC Scoring - Individual scores'!$C104,'WLC Scoring - Individual scores'!$J104,0)</f>
        <v>0</v>
      </c>
      <c r="W104" s="49">
        <f>IF(W$2='WLC Scoring - Individual scores'!$C104,'WLC Scoring - Individual scores'!$J104,0)</f>
        <v>0</v>
      </c>
    </row>
    <row r="105" ht="20.25" customHeight="1">
      <c r="A105" s="47">
        <v>103</v>
      </c>
      <c r="B105" s="48">
        <f>IF(B$2='WLC Scoring - Individual scores'!$C105,'WLC Scoring - Individual scores'!$J105,0)</f>
        <v>0</v>
      </c>
      <c r="C105" s="48">
        <f>IF(C$2='WLC Scoring - Individual scores'!$C105,'WLC Scoring - Individual scores'!$J105,0)</f>
        <v>0</v>
      </c>
      <c r="D105" s="48">
        <f>IF(D$2='WLC Scoring - Individual scores'!$C105,'WLC Scoring - Individual scores'!$J105,0)</f>
        <v>0</v>
      </c>
      <c r="E105" s="48">
        <f>IF(E$2='WLC Scoring - Individual scores'!$C105,'WLC Scoring - Individual scores'!$J105,0)</f>
        <v>0</v>
      </c>
      <c r="F105" s="48">
        <f>IF(F$2='WLC Scoring - Individual scores'!$C105,'WLC Scoring - Individual scores'!$J105,0)</f>
        <v>0</v>
      </c>
      <c r="G105" s="48">
        <f>IF(G$2='WLC Scoring - Individual scores'!$C105,'WLC Scoring - Individual scores'!$J105,0)</f>
        <v>0</v>
      </c>
      <c r="H105" s="48">
        <f>IF(H$2='WLC Scoring - Individual scores'!$C105,'WLC Scoring - Individual scores'!$J105,0)</f>
        <v>0</v>
      </c>
      <c r="I105" s="48">
        <f>IF(I$2='WLC Scoring - Individual scores'!$C105,'WLC Scoring - Individual scores'!$J105,0)</f>
        <v>0</v>
      </c>
      <c r="J105" s="48">
        <f>IF(J$2='WLC Scoring - Individual scores'!$C105,'WLC Scoring - Individual scores'!$J105,0)</f>
        <v>0</v>
      </c>
      <c r="K105" s="48">
        <f>IF(K$2='WLC Scoring - Individual scores'!$C105,'WLC Scoring - Individual scores'!$J105,0)</f>
        <v>0</v>
      </c>
      <c r="L105" s="48">
        <f>IF(L$2='WLC Scoring - Individual scores'!$C105,'WLC Scoring - Individual scores'!$J105,0)</f>
        <v>0</v>
      </c>
      <c r="M105" s="48">
        <f>IF(M$2='WLC Scoring - Individual scores'!$C105,'WLC Scoring - Individual scores'!$J105,0)</f>
        <v>0</v>
      </c>
      <c r="N105" s="48">
        <f>IF(N$2='WLC Scoring - Individual scores'!$C105,'WLC Scoring - Individual scores'!$J105,0)</f>
        <v>0</v>
      </c>
      <c r="O105" s="48">
        <f>IF(O$2='WLC Scoring - Individual scores'!$C105,'WLC Scoring - Individual scores'!$J105,0)</f>
        <v>0</v>
      </c>
      <c r="P105" s="48">
        <f>IF(P$2='WLC Scoring - Individual scores'!$C105,'WLC Scoring - Individual scores'!$J105,0)</f>
        <v>0</v>
      </c>
      <c r="Q105" s="48">
        <f>IF(Q$2='WLC Scoring - Individual scores'!$C105,'WLC Scoring - Individual scores'!$J105,0)</f>
        <v>0</v>
      </c>
      <c r="R105" s="48">
        <f>IF(R$2='WLC Scoring - Individual scores'!$C105,'WLC Scoring - Individual scores'!$J105,0)</f>
        <v>0</v>
      </c>
      <c r="S105" s="48">
        <f>IF(S$2='WLC Scoring - Individual scores'!$C105,'WLC Scoring - Individual scores'!$J105,0)</f>
        <v>0</v>
      </c>
      <c r="T105" s="48">
        <f>IF(T$2='WLC Scoring - Individual scores'!$C105,'WLC Scoring - Individual scores'!$J105,0)</f>
        <v>0</v>
      </c>
      <c r="U105" s="48">
        <f>IF(U$2='WLC Scoring - Individual scores'!$C105,'WLC Scoring - Individual scores'!$J105,0)</f>
        <v>0</v>
      </c>
      <c r="V105" s="48">
        <f>IF(V$2='WLC Scoring - Individual scores'!$C105,'WLC Scoring - Individual scores'!$J105,0)</f>
        <v>0</v>
      </c>
      <c r="W105" s="48">
        <f>IF(W$2='WLC Scoring - Individual scores'!$C105,'WLC Scoring - Individual scores'!$J105,0)</f>
        <v>0</v>
      </c>
    </row>
    <row r="106" ht="20.25" customHeight="1">
      <c r="A106" s="47">
        <v>104</v>
      </c>
      <c r="B106" s="49">
        <f>IF(B$2='WLC Scoring - Individual scores'!$C106,'WLC Scoring - Individual scores'!$J106,0)</f>
        <v>0</v>
      </c>
      <c r="C106" s="49">
        <f>IF(C$2='WLC Scoring - Individual scores'!$C106,'WLC Scoring - Individual scores'!$J106,0)</f>
        <v>0</v>
      </c>
      <c r="D106" s="49">
        <f>IF(D$2='WLC Scoring - Individual scores'!$C106,'WLC Scoring - Individual scores'!$J106,0)</f>
        <v>0</v>
      </c>
      <c r="E106" s="49">
        <f>IF(E$2='WLC Scoring - Individual scores'!$C106,'WLC Scoring - Individual scores'!$J106,0)</f>
        <v>0</v>
      </c>
      <c r="F106" s="49">
        <f>IF(F$2='WLC Scoring - Individual scores'!$C106,'WLC Scoring - Individual scores'!$J106,0)</f>
        <v>0</v>
      </c>
      <c r="G106" s="49">
        <f>IF(G$2='WLC Scoring - Individual scores'!$C106,'WLC Scoring - Individual scores'!$J106,0)</f>
        <v>0</v>
      </c>
      <c r="H106" s="49">
        <f>IF(H$2='WLC Scoring - Individual scores'!$C106,'WLC Scoring - Individual scores'!$J106,0)</f>
        <v>0</v>
      </c>
      <c r="I106" s="49">
        <f>IF(I$2='WLC Scoring - Individual scores'!$C106,'WLC Scoring - Individual scores'!$J106,0)</f>
        <v>0</v>
      </c>
      <c r="J106" s="49">
        <f>IF(J$2='WLC Scoring - Individual scores'!$C106,'WLC Scoring - Individual scores'!$J106,0)</f>
        <v>0</v>
      </c>
      <c r="K106" s="49">
        <f>IF(K$2='WLC Scoring - Individual scores'!$C106,'WLC Scoring - Individual scores'!$J106,0)</f>
        <v>0</v>
      </c>
      <c r="L106" s="49">
        <f>IF(L$2='WLC Scoring - Individual scores'!$C106,'WLC Scoring - Individual scores'!$J106,0)</f>
        <v>0</v>
      </c>
      <c r="M106" s="49">
        <f>IF(M$2='WLC Scoring - Individual scores'!$C106,'WLC Scoring - Individual scores'!$J106,0)</f>
        <v>0</v>
      </c>
      <c r="N106" s="49">
        <f>IF(N$2='WLC Scoring - Individual scores'!$C106,'WLC Scoring - Individual scores'!$J106,0)</f>
        <v>0</v>
      </c>
      <c r="O106" s="49">
        <f>IF(O$2='WLC Scoring - Individual scores'!$C106,'WLC Scoring - Individual scores'!$J106,0)</f>
        <v>0</v>
      </c>
      <c r="P106" s="49">
        <f>IF(P$2='WLC Scoring - Individual scores'!$C106,'WLC Scoring - Individual scores'!$J106,0)</f>
        <v>0</v>
      </c>
      <c r="Q106" s="49">
        <f>IF(Q$2='WLC Scoring - Individual scores'!$C106,'WLC Scoring - Individual scores'!$J106,0)</f>
        <v>0</v>
      </c>
      <c r="R106" s="49">
        <f>IF(R$2='WLC Scoring - Individual scores'!$C106,'WLC Scoring - Individual scores'!$J106,0)</f>
        <v>0</v>
      </c>
      <c r="S106" s="49">
        <f>IF(S$2='WLC Scoring - Individual scores'!$C106,'WLC Scoring - Individual scores'!$J106,0)</f>
        <v>0</v>
      </c>
      <c r="T106" s="49">
        <f>IF(T$2='WLC Scoring - Individual scores'!$C106,'WLC Scoring - Individual scores'!$J106,0)</f>
        <v>0</v>
      </c>
      <c r="U106" s="49">
        <f>IF(U$2='WLC Scoring - Individual scores'!$C106,'WLC Scoring - Individual scores'!$J106,0)</f>
        <v>0</v>
      </c>
      <c r="V106" s="49">
        <f>IF(V$2='WLC Scoring - Individual scores'!$C106,'WLC Scoring - Individual scores'!$J106,0)</f>
        <v>0</v>
      </c>
      <c r="W106" s="49">
        <f>IF(W$2='WLC Scoring - Individual scores'!$C106,'WLC Scoring - Individual scores'!$J106,0)</f>
        <v>0</v>
      </c>
    </row>
    <row r="107" ht="20.25" customHeight="1">
      <c r="A107" s="47">
        <v>105</v>
      </c>
      <c r="B107" s="48">
        <f>IF(B$2='WLC Scoring - Individual scores'!$C107,'WLC Scoring - Individual scores'!$J107,0)</f>
        <v>0</v>
      </c>
      <c r="C107" s="48">
        <f>IF(C$2='WLC Scoring - Individual scores'!$C107,'WLC Scoring - Individual scores'!$J107,0)</f>
        <v>0</v>
      </c>
      <c r="D107" s="48">
        <f>IF(D$2='WLC Scoring - Individual scores'!$C107,'WLC Scoring - Individual scores'!$J107,0)</f>
        <v>0</v>
      </c>
      <c r="E107" s="48">
        <f>IF(E$2='WLC Scoring - Individual scores'!$C107,'WLC Scoring - Individual scores'!$J107,0)</f>
        <v>0</v>
      </c>
      <c r="F107" s="48">
        <f>IF(F$2='WLC Scoring - Individual scores'!$C107,'WLC Scoring - Individual scores'!$J107,0)</f>
        <v>0</v>
      </c>
      <c r="G107" s="48">
        <f>IF(G$2='WLC Scoring - Individual scores'!$C107,'WLC Scoring - Individual scores'!$J107,0)</f>
        <v>0</v>
      </c>
      <c r="H107" s="48">
        <f>IF(H$2='WLC Scoring - Individual scores'!$C107,'WLC Scoring - Individual scores'!$J107,0)</f>
        <v>0</v>
      </c>
      <c r="I107" s="48">
        <f>IF(I$2='WLC Scoring - Individual scores'!$C107,'WLC Scoring - Individual scores'!$J107,0)</f>
        <v>0</v>
      </c>
      <c r="J107" s="48">
        <f>IF(J$2='WLC Scoring - Individual scores'!$C107,'WLC Scoring - Individual scores'!$J107,0)</f>
        <v>0</v>
      </c>
      <c r="K107" s="48">
        <f>IF(K$2='WLC Scoring - Individual scores'!$C107,'WLC Scoring - Individual scores'!$J107,0)</f>
        <v>0</v>
      </c>
      <c r="L107" s="48">
        <f>IF(L$2='WLC Scoring - Individual scores'!$C107,'WLC Scoring - Individual scores'!$J107,0)</f>
        <v>0</v>
      </c>
      <c r="M107" s="48">
        <f>IF(M$2='WLC Scoring - Individual scores'!$C107,'WLC Scoring - Individual scores'!$J107,0)</f>
        <v>0</v>
      </c>
      <c r="N107" s="48">
        <f>IF(N$2='WLC Scoring - Individual scores'!$C107,'WLC Scoring - Individual scores'!$J107,0)</f>
        <v>0</v>
      </c>
      <c r="O107" s="48">
        <f>IF(O$2='WLC Scoring - Individual scores'!$C107,'WLC Scoring - Individual scores'!$J107,0)</f>
        <v>0</v>
      </c>
      <c r="P107" s="48">
        <f>IF(P$2='WLC Scoring - Individual scores'!$C107,'WLC Scoring - Individual scores'!$J107,0)</f>
        <v>0</v>
      </c>
      <c r="Q107" s="48">
        <f>IF(Q$2='WLC Scoring - Individual scores'!$C107,'WLC Scoring - Individual scores'!$J107,0)</f>
        <v>0</v>
      </c>
      <c r="R107" s="48">
        <f>IF(R$2='WLC Scoring - Individual scores'!$C107,'WLC Scoring - Individual scores'!$J107,0)</f>
        <v>0</v>
      </c>
      <c r="S107" s="48">
        <f>IF(S$2='WLC Scoring - Individual scores'!$C107,'WLC Scoring - Individual scores'!$J107,0)</f>
        <v>0</v>
      </c>
      <c r="T107" s="48">
        <f>IF(T$2='WLC Scoring - Individual scores'!$C107,'WLC Scoring - Individual scores'!$J107,0)</f>
        <v>0</v>
      </c>
      <c r="U107" s="48">
        <f>IF(U$2='WLC Scoring - Individual scores'!$C107,'WLC Scoring - Individual scores'!$J107,0)</f>
        <v>0</v>
      </c>
      <c r="V107" s="48">
        <f>IF(V$2='WLC Scoring - Individual scores'!$C107,'WLC Scoring - Individual scores'!$J107,0)</f>
        <v>0</v>
      </c>
      <c r="W107" s="48">
        <f>IF(W$2='WLC Scoring - Individual scores'!$C107,'WLC Scoring - Individual scores'!$J107,0)</f>
        <v>0</v>
      </c>
    </row>
    <row r="108" ht="20.25" customHeight="1">
      <c r="A108" s="47">
        <v>106</v>
      </c>
      <c r="B108" s="49">
        <f>IF(B$2='WLC Scoring - Individual scores'!$C108,'WLC Scoring - Individual scores'!$J108,0)</f>
        <v>0</v>
      </c>
      <c r="C108" s="49">
        <f>IF(C$2='WLC Scoring - Individual scores'!$C108,'WLC Scoring - Individual scores'!$J108,0)</f>
        <v>0</v>
      </c>
      <c r="D108" s="49">
        <f>IF(D$2='WLC Scoring - Individual scores'!$C108,'WLC Scoring - Individual scores'!$J108,0)</f>
        <v>0</v>
      </c>
      <c r="E108" s="49">
        <f>IF(E$2='WLC Scoring - Individual scores'!$C108,'WLC Scoring - Individual scores'!$J108,0)</f>
        <v>0</v>
      </c>
      <c r="F108" s="49">
        <f>IF(F$2='WLC Scoring - Individual scores'!$C108,'WLC Scoring - Individual scores'!$J108,0)</f>
        <v>0</v>
      </c>
      <c r="G108" s="49">
        <f>IF(G$2='WLC Scoring - Individual scores'!$C108,'WLC Scoring - Individual scores'!$J108,0)</f>
        <v>0</v>
      </c>
      <c r="H108" s="49">
        <f>IF(H$2='WLC Scoring - Individual scores'!$C108,'WLC Scoring - Individual scores'!$J108,0)</f>
        <v>0</v>
      </c>
      <c r="I108" s="49">
        <f>IF(I$2='WLC Scoring - Individual scores'!$C108,'WLC Scoring - Individual scores'!$J108,0)</f>
        <v>0</v>
      </c>
      <c r="J108" s="49">
        <f>IF(J$2='WLC Scoring - Individual scores'!$C108,'WLC Scoring - Individual scores'!$J108,0)</f>
        <v>0</v>
      </c>
      <c r="K108" s="49">
        <f>IF(K$2='WLC Scoring - Individual scores'!$C108,'WLC Scoring - Individual scores'!$J108,0)</f>
        <v>0</v>
      </c>
      <c r="L108" s="49">
        <f>IF(L$2='WLC Scoring - Individual scores'!$C108,'WLC Scoring - Individual scores'!$J108,0)</f>
        <v>0</v>
      </c>
      <c r="M108" s="49">
        <f>IF(M$2='WLC Scoring - Individual scores'!$C108,'WLC Scoring - Individual scores'!$J108,0)</f>
        <v>0</v>
      </c>
      <c r="N108" s="49">
        <f>IF(N$2='WLC Scoring - Individual scores'!$C108,'WLC Scoring - Individual scores'!$J108,0)</f>
        <v>0</v>
      </c>
      <c r="O108" s="49">
        <f>IF(O$2='WLC Scoring - Individual scores'!$C108,'WLC Scoring - Individual scores'!$J108,0)</f>
        <v>0</v>
      </c>
      <c r="P108" s="49">
        <f>IF(P$2='WLC Scoring - Individual scores'!$C108,'WLC Scoring - Individual scores'!$J108,0)</f>
        <v>0</v>
      </c>
      <c r="Q108" s="49">
        <f>IF(Q$2='WLC Scoring - Individual scores'!$C108,'WLC Scoring - Individual scores'!$J108,0)</f>
        <v>0</v>
      </c>
      <c r="R108" s="49">
        <f>IF(R$2='WLC Scoring - Individual scores'!$C108,'WLC Scoring - Individual scores'!$J108,0)</f>
        <v>0</v>
      </c>
      <c r="S108" s="49">
        <f>IF(S$2='WLC Scoring - Individual scores'!$C108,'WLC Scoring - Individual scores'!$J108,0)</f>
        <v>0</v>
      </c>
      <c r="T108" s="49">
        <f>IF(T$2='WLC Scoring - Individual scores'!$C108,'WLC Scoring - Individual scores'!$J108,0)</f>
        <v>0</v>
      </c>
      <c r="U108" s="49">
        <f>IF(U$2='WLC Scoring - Individual scores'!$C108,'WLC Scoring - Individual scores'!$J108,0)</f>
        <v>0</v>
      </c>
      <c r="V108" s="49">
        <f>IF(V$2='WLC Scoring - Individual scores'!$C108,'WLC Scoring - Individual scores'!$J108,0)</f>
        <v>0</v>
      </c>
      <c r="W108" s="49">
        <f>IF(W$2='WLC Scoring - Individual scores'!$C108,'WLC Scoring - Individual scores'!$J108,0)</f>
        <v>0</v>
      </c>
    </row>
    <row r="109" ht="20.25" customHeight="1">
      <c r="A109" s="47">
        <v>107</v>
      </c>
      <c r="B109" s="48">
        <f>IF(B$2='WLC Scoring - Individual scores'!$C109,'WLC Scoring - Individual scores'!$J109,0)</f>
        <v>0</v>
      </c>
      <c r="C109" s="48">
        <f>IF(C$2='WLC Scoring - Individual scores'!$C109,'WLC Scoring - Individual scores'!$J109,0)</f>
        <v>0</v>
      </c>
      <c r="D109" s="48">
        <f>IF(D$2='WLC Scoring - Individual scores'!$C109,'WLC Scoring - Individual scores'!$J109,0)</f>
        <v>0</v>
      </c>
      <c r="E109" s="48">
        <f>IF(E$2='WLC Scoring - Individual scores'!$C109,'WLC Scoring - Individual scores'!$J109,0)</f>
        <v>0</v>
      </c>
      <c r="F109" s="48">
        <f>IF(F$2='WLC Scoring - Individual scores'!$C109,'WLC Scoring - Individual scores'!$J109,0)</f>
        <v>0</v>
      </c>
      <c r="G109" s="48">
        <f>IF(G$2='WLC Scoring - Individual scores'!$C109,'WLC Scoring - Individual scores'!$J109,0)</f>
        <v>0</v>
      </c>
      <c r="H109" s="48">
        <f>IF(H$2='WLC Scoring - Individual scores'!$C109,'WLC Scoring - Individual scores'!$J109,0)</f>
        <v>0</v>
      </c>
      <c r="I109" s="48">
        <f>IF(I$2='WLC Scoring - Individual scores'!$C109,'WLC Scoring - Individual scores'!$J109,0)</f>
        <v>0</v>
      </c>
      <c r="J109" s="48">
        <f>IF(J$2='WLC Scoring - Individual scores'!$C109,'WLC Scoring - Individual scores'!$J109,0)</f>
        <v>0</v>
      </c>
      <c r="K109" s="48">
        <f>IF(K$2='WLC Scoring - Individual scores'!$C109,'WLC Scoring - Individual scores'!$J109,0)</f>
        <v>0</v>
      </c>
      <c r="L109" s="48">
        <f>IF(L$2='WLC Scoring - Individual scores'!$C109,'WLC Scoring - Individual scores'!$J109,0)</f>
        <v>0</v>
      </c>
      <c r="M109" s="48">
        <f>IF(M$2='WLC Scoring - Individual scores'!$C109,'WLC Scoring - Individual scores'!$J109,0)</f>
        <v>0</v>
      </c>
      <c r="N109" s="48">
        <f>IF(N$2='WLC Scoring - Individual scores'!$C109,'WLC Scoring - Individual scores'!$J109,0)</f>
        <v>0</v>
      </c>
      <c r="O109" s="48">
        <f>IF(O$2='WLC Scoring - Individual scores'!$C109,'WLC Scoring - Individual scores'!$J109,0)</f>
        <v>0</v>
      </c>
      <c r="P109" s="48">
        <f>IF(P$2='WLC Scoring - Individual scores'!$C109,'WLC Scoring - Individual scores'!$J109,0)</f>
        <v>0</v>
      </c>
      <c r="Q109" s="48">
        <f>IF(Q$2='WLC Scoring - Individual scores'!$C109,'WLC Scoring - Individual scores'!$J109,0)</f>
        <v>0</v>
      </c>
      <c r="R109" s="48">
        <f>IF(R$2='WLC Scoring - Individual scores'!$C109,'WLC Scoring - Individual scores'!$J109,0)</f>
        <v>0</v>
      </c>
      <c r="S109" s="48">
        <f>IF(S$2='WLC Scoring - Individual scores'!$C109,'WLC Scoring - Individual scores'!$J109,0)</f>
        <v>0</v>
      </c>
      <c r="T109" s="48">
        <f>IF(T$2='WLC Scoring - Individual scores'!$C109,'WLC Scoring - Individual scores'!$J109,0)</f>
        <v>0</v>
      </c>
      <c r="U109" s="48">
        <f>IF(U$2='WLC Scoring - Individual scores'!$C109,'WLC Scoring - Individual scores'!$J109,0)</f>
        <v>0</v>
      </c>
      <c r="V109" s="48">
        <f>IF(V$2='WLC Scoring - Individual scores'!$C109,'WLC Scoring - Individual scores'!$J109,0)</f>
        <v>0</v>
      </c>
      <c r="W109" s="48">
        <f>IF(W$2='WLC Scoring - Individual scores'!$C109,'WLC Scoring - Individual scores'!$J109,0)</f>
        <v>0</v>
      </c>
    </row>
    <row r="110" ht="20.25" customHeight="1">
      <c r="A110" s="47">
        <v>108</v>
      </c>
      <c r="B110" s="49">
        <f>IF(B$2='WLC Scoring - Individual scores'!$C110,'WLC Scoring - Individual scores'!$J110,0)</f>
        <v>0</v>
      </c>
      <c r="C110" s="49">
        <f>IF(C$2='WLC Scoring - Individual scores'!$C110,'WLC Scoring - Individual scores'!$J110,0)</f>
        <v>0</v>
      </c>
      <c r="D110" s="49">
        <f>IF(D$2='WLC Scoring - Individual scores'!$C110,'WLC Scoring - Individual scores'!$J110,0)</f>
        <v>0</v>
      </c>
      <c r="E110" s="49">
        <f>IF(E$2='WLC Scoring - Individual scores'!$C110,'WLC Scoring - Individual scores'!$J110,0)</f>
        <v>0</v>
      </c>
      <c r="F110" s="49">
        <f>IF(F$2='WLC Scoring - Individual scores'!$C110,'WLC Scoring - Individual scores'!$J110,0)</f>
        <v>0</v>
      </c>
      <c r="G110" s="49">
        <f>IF(G$2='WLC Scoring - Individual scores'!$C110,'WLC Scoring - Individual scores'!$J110,0)</f>
        <v>0</v>
      </c>
      <c r="H110" s="49">
        <f>IF(H$2='WLC Scoring - Individual scores'!$C110,'WLC Scoring - Individual scores'!$J110,0)</f>
        <v>0</v>
      </c>
      <c r="I110" s="49">
        <f>IF(I$2='WLC Scoring - Individual scores'!$C110,'WLC Scoring - Individual scores'!$J110,0)</f>
        <v>0</v>
      </c>
      <c r="J110" s="49">
        <f>IF(J$2='WLC Scoring - Individual scores'!$C110,'WLC Scoring - Individual scores'!$J110,0)</f>
        <v>0</v>
      </c>
      <c r="K110" s="49">
        <f>IF(K$2='WLC Scoring - Individual scores'!$C110,'WLC Scoring - Individual scores'!$J110,0)</f>
        <v>0</v>
      </c>
      <c r="L110" s="49">
        <f>IF(L$2='WLC Scoring - Individual scores'!$C110,'WLC Scoring - Individual scores'!$J110,0)</f>
        <v>0</v>
      </c>
      <c r="M110" s="49">
        <f>IF(M$2='WLC Scoring - Individual scores'!$C110,'WLC Scoring - Individual scores'!$J110,0)</f>
        <v>0</v>
      </c>
      <c r="N110" s="49">
        <f>IF(N$2='WLC Scoring - Individual scores'!$C110,'WLC Scoring - Individual scores'!$J110,0)</f>
        <v>0</v>
      </c>
      <c r="O110" s="49">
        <f>IF(O$2='WLC Scoring - Individual scores'!$C110,'WLC Scoring - Individual scores'!$J110,0)</f>
        <v>0</v>
      </c>
      <c r="P110" s="49">
        <f>IF(P$2='WLC Scoring - Individual scores'!$C110,'WLC Scoring - Individual scores'!$J110,0)</f>
        <v>0</v>
      </c>
      <c r="Q110" s="49">
        <f>IF(Q$2='WLC Scoring - Individual scores'!$C110,'WLC Scoring - Individual scores'!$J110,0)</f>
        <v>0</v>
      </c>
      <c r="R110" s="49">
        <f>IF(R$2='WLC Scoring - Individual scores'!$C110,'WLC Scoring - Individual scores'!$J110,0)</f>
        <v>0</v>
      </c>
      <c r="S110" s="49">
        <f>IF(S$2='WLC Scoring - Individual scores'!$C110,'WLC Scoring - Individual scores'!$J110,0)</f>
        <v>0</v>
      </c>
      <c r="T110" s="49">
        <f>IF(T$2='WLC Scoring - Individual scores'!$C110,'WLC Scoring - Individual scores'!$J110,0)</f>
        <v>0</v>
      </c>
      <c r="U110" s="49">
        <f>IF(U$2='WLC Scoring - Individual scores'!$C110,'WLC Scoring - Individual scores'!$J110,0)</f>
        <v>0</v>
      </c>
      <c r="V110" s="49">
        <f>IF(V$2='WLC Scoring - Individual scores'!$C110,'WLC Scoring - Individual scores'!$J110,0)</f>
        <v>0</v>
      </c>
      <c r="W110" s="49">
        <f>IF(W$2='WLC Scoring - Individual scores'!$C110,'WLC Scoring - Individual scores'!$J110,0)</f>
        <v>0</v>
      </c>
    </row>
    <row r="111" ht="20.25" customHeight="1">
      <c r="A111" s="47">
        <v>109</v>
      </c>
      <c r="B111" s="48">
        <f>IF(B$2='WLC Scoring - Individual scores'!$C111,'WLC Scoring - Individual scores'!$J111,0)</f>
        <v>0</v>
      </c>
      <c r="C111" s="48">
        <f>IF(C$2='WLC Scoring - Individual scores'!$C111,'WLC Scoring - Individual scores'!$J111,0)</f>
        <v>0</v>
      </c>
      <c r="D111" s="48">
        <f>IF(D$2='WLC Scoring - Individual scores'!$C111,'WLC Scoring - Individual scores'!$J111,0)</f>
        <v>0</v>
      </c>
      <c r="E111" s="48">
        <f>IF(E$2='WLC Scoring - Individual scores'!$C111,'WLC Scoring - Individual scores'!$J111,0)</f>
        <v>0</v>
      </c>
      <c r="F111" s="48">
        <f>IF(F$2='WLC Scoring - Individual scores'!$C111,'WLC Scoring - Individual scores'!$J111,0)</f>
        <v>0</v>
      </c>
      <c r="G111" s="48">
        <f>IF(G$2='WLC Scoring - Individual scores'!$C111,'WLC Scoring - Individual scores'!$J111,0)</f>
        <v>0</v>
      </c>
      <c r="H111" s="48">
        <f>IF(H$2='WLC Scoring - Individual scores'!$C111,'WLC Scoring - Individual scores'!$J111,0)</f>
        <v>0</v>
      </c>
      <c r="I111" s="48">
        <f>IF(I$2='WLC Scoring - Individual scores'!$C111,'WLC Scoring - Individual scores'!$J111,0)</f>
        <v>0</v>
      </c>
      <c r="J111" s="48">
        <f>IF(J$2='WLC Scoring - Individual scores'!$C111,'WLC Scoring - Individual scores'!$J111,0)</f>
        <v>0</v>
      </c>
      <c r="K111" s="48">
        <f>IF(K$2='WLC Scoring - Individual scores'!$C111,'WLC Scoring - Individual scores'!$J111,0)</f>
        <v>0</v>
      </c>
      <c r="L111" s="48">
        <f>IF(L$2='WLC Scoring - Individual scores'!$C111,'WLC Scoring - Individual scores'!$J111,0)</f>
        <v>0</v>
      </c>
      <c r="M111" s="48">
        <f>IF(M$2='WLC Scoring - Individual scores'!$C111,'WLC Scoring - Individual scores'!$J111,0)</f>
        <v>0</v>
      </c>
      <c r="N111" s="48">
        <f>IF(N$2='WLC Scoring - Individual scores'!$C111,'WLC Scoring - Individual scores'!$J111,0)</f>
        <v>0</v>
      </c>
      <c r="O111" s="48">
        <f>IF(O$2='WLC Scoring - Individual scores'!$C111,'WLC Scoring - Individual scores'!$J111,0)</f>
        <v>0</v>
      </c>
      <c r="P111" s="48">
        <f>IF(P$2='WLC Scoring - Individual scores'!$C111,'WLC Scoring - Individual scores'!$J111,0)</f>
        <v>0</v>
      </c>
      <c r="Q111" s="48">
        <f>IF(Q$2='WLC Scoring - Individual scores'!$C111,'WLC Scoring - Individual scores'!$J111,0)</f>
        <v>0</v>
      </c>
      <c r="R111" s="48">
        <f>IF(R$2='WLC Scoring - Individual scores'!$C111,'WLC Scoring - Individual scores'!$J111,0)</f>
        <v>0</v>
      </c>
      <c r="S111" s="48">
        <f>IF(S$2='WLC Scoring - Individual scores'!$C111,'WLC Scoring - Individual scores'!$J111,0)</f>
        <v>0</v>
      </c>
      <c r="T111" s="48">
        <f>IF(T$2='WLC Scoring - Individual scores'!$C111,'WLC Scoring - Individual scores'!$J111,0)</f>
        <v>0</v>
      </c>
      <c r="U111" s="48">
        <f>IF(U$2='WLC Scoring - Individual scores'!$C111,'WLC Scoring - Individual scores'!$J111,0)</f>
        <v>0</v>
      </c>
      <c r="V111" s="48">
        <f>IF(V$2='WLC Scoring - Individual scores'!$C111,'WLC Scoring - Individual scores'!$J111,0)</f>
        <v>0</v>
      </c>
      <c r="W111" s="48">
        <f>IF(W$2='WLC Scoring - Individual scores'!$C111,'WLC Scoring - Individual scores'!$J111,0)</f>
        <v>0</v>
      </c>
    </row>
    <row r="112" ht="20.25" customHeight="1">
      <c r="A112" s="47">
        <v>110</v>
      </c>
      <c r="B112" s="49">
        <f>IF(B$2='WLC Scoring - Individual scores'!$C112,'WLC Scoring - Individual scores'!$J112,0)</f>
        <v>0</v>
      </c>
      <c r="C112" s="49">
        <f>IF(C$2='WLC Scoring - Individual scores'!$C112,'WLC Scoring - Individual scores'!$J112,0)</f>
        <v>0</v>
      </c>
      <c r="D112" s="49">
        <f>IF(D$2='WLC Scoring - Individual scores'!$C112,'WLC Scoring - Individual scores'!$J112,0)</f>
        <v>0</v>
      </c>
      <c r="E112" s="49">
        <f>IF(E$2='WLC Scoring - Individual scores'!$C112,'WLC Scoring - Individual scores'!$J112,0)</f>
        <v>0</v>
      </c>
      <c r="F112" s="49">
        <f>IF(F$2='WLC Scoring - Individual scores'!$C112,'WLC Scoring - Individual scores'!$J112,0)</f>
        <v>0</v>
      </c>
      <c r="G112" s="49">
        <f>IF(G$2='WLC Scoring - Individual scores'!$C112,'WLC Scoring - Individual scores'!$J112,0)</f>
        <v>0</v>
      </c>
      <c r="H112" s="49">
        <f>IF(H$2='WLC Scoring - Individual scores'!$C112,'WLC Scoring - Individual scores'!$J112,0)</f>
        <v>0</v>
      </c>
      <c r="I112" s="49">
        <f>IF(I$2='WLC Scoring - Individual scores'!$C112,'WLC Scoring - Individual scores'!$J112,0)</f>
        <v>0</v>
      </c>
      <c r="J112" s="49">
        <f>IF(J$2='WLC Scoring - Individual scores'!$C112,'WLC Scoring - Individual scores'!$J112,0)</f>
        <v>0</v>
      </c>
      <c r="K112" s="49">
        <f>IF(K$2='WLC Scoring - Individual scores'!$C112,'WLC Scoring - Individual scores'!$J112,0)</f>
        <v>0</v>
      </c>
      <c r="L112" s="49">
        <f>IF(L$2='WLC Scoring - Individual scores'!$C112,'WLC Scoring - Individual scores'!$J112,0)</f>
        <v>0</v>
      </c>
      <c r="M112" s="49">
        <f>IF(M$2='WLC Scoring - Individual scores'!$C112,'WLC Scoring - Individual scores'!$J112,0)</f>
        <v>0</v>
      </c>
      <c r="N112" s="49">
        <f>IF(N$2='WLC Scoring - Individual scores'!$C112,'WLC Scoring - Individual scores'!$J112,0)</f>
        <v>0</v>
      </c>
      <c r="O112" s="49">
        <f>IF(O$2='WLC Scoring - Individual scores'!$C112,'WLC Scoring - Individual scores'!$J112,0)</f>
        <v>0</v>
      </c>
      <c r="P112" s="49">
        <f>IF(P$2='WLC Scoring - Individual scores'!$C112,'WLC Scoring - Individual scores'!$J112,0)</f>
        <v>0</v>
      </c>
      <c r="Q112" s="49">
        <f>IF(Q$2='WLC Scoring - Individual scores'!$C112,'WLC Scoring - Individual scores'!$J112,0)</f>
        <v>0</v>
      </c>
      <c r="R112" s="49">
        <f>IF(R$2='WLC Scoring - Individual scores'!$C112,'WLC Scoring - Individual scores'!$J112,0)</f>
        <v>0</v>
      </c>
      <c r="S112" s="49">
        <f>IF(S$2='WLC Scoring - Individual scores'!$C112,'WLC Scoring - Individual scores'!$J112,0)</f>
        <v>0</v>
      </c>
      <c r="T112" s="49">
        <f>IF(T$2='WLC Scoring - Individual scores'!$C112,'WLC Scoring - Individual scores'!$J112,0)</f>
        <v>0</v>
      </c>
      <c r="U112" s="49">
        <f>IF(U$2='WLC Scoring - Individual scores'!$C112,'WLC Scoring - Individual scores'!$J112,0)</f>
        <v>0</v>
      </c>
      <c r="V112" s="49">
        <f>IF(V$2='WLC Scoring - Individual scores'!$C112,'WLC Scoring - Individual scores'!$J112,0)</f>
        <v>0</v>
      </c>
      <c r="W112" s="49">
        <f>IF(W$2='WLC Scoring - Individual scores'!$C112,'WLC Scoring - Individual scores'!$J112,0)</f>
        <v>0</v>
      </c>
    </row>
    <row r="113" ht="20.25" customHeight="1">
      <c r="A113" s="47">
        <v>111</v>
      </c>
      <c r="B113" s="48">
        <f>IF(B$2='WLC Scoring - Individual scores'!$C113,'WLC Scoring - Individual scores'!$J113,0)</f>
        <v>0</v>
      </c>
      <c r="C113" s="48">
        <f>IF(C$2='WLC Scoring - Individual scores'!$C113,'WLC Scoring - Individual scores'!$J113,0)</f>
        <v>0</v>
      </c>
      <c r="D113" s="48">
        <f>IF(D$2='WLC Scoring - Individual scores'!$C113,'WLC Scoring - Individual scores'!$J113,0)</f>
        <v>0</v>
      </c>
      <c r="E113" s="48">
        <f>IF(E$2='WLC Scoring - Individual scores'!$C113,'WLC Scoring - Individual scores'!$J113,0)</f>
        <v>0</v>
      </c>
      <c r="F113" s="48">
        <f>IF(F$2='WLC Scoring - Individual scores'!$C113,'WLC Scoring - Individual scores'!$J113,0)</f>
        <v>0</v>
      </c>
      <c r="G113" s="48">
        <f>IF(G$2='WLC Scoring - Individual scores'!$C113,'WLC Scoring - Individual scores'!$J113,0)</f>
        <v>0</v>
      </c>
      <c r="H113" s="48">
        <f>IF(H$2='WLC Scoring - Individual scores'!$C113,'WLC Scoring - Individual scores'!$J113,0)</f>
        <v>0</v>
      </c>
      <c r="I113" s="48">
        <f>IF(I$2='WLC Scoring - Individual scores'!$C113,'WLC Scoring - Individual scores'!$J113,0)</f>
        <v>0</v>
      </c>
      <c r="J113" s="48">
        <f>IF(J$2='WLC Scoring - Individual scores'!$C113,'WLC Scoring - Individual scores'!$J113,0)</f>
        <v>0</v>
      </c>
      <c r="K113" s="48">
        <f>IF(K$2='WLC Scoring - Individual scores'!$C113,'WLC Scoring - Individual scores'!$J113,0)</f>
        <v>0</v>
      </c>
      <c r="L113" s="48">
        <f>IF(L$2='WLC Scoring - Individual scores'!$C113,'WLC Scoring - Individual scores'!$J113,0)</f>
        <v>0</v>
      </c>
      <c r="M113" s="48">
        <f>IF(M$2='WLC Scoring - Individual scores'!$C113,'WLC Scoring - Individual scores'!$J113,0)</f>
        <v>0</v>
      </c>
      <c r="N113" s="48">
        <f>IF(N$2='WLC Scoring - Individual scores'!$C113,'WLC Scoring - Individual scores'!$J113,0)</f>
        <v>0</v>
      </c>
      <c r="O113" s="48">
        <f>IF(O$2='WLC Scoring - Individual scores'!$C113,'WLC Scoring - Individual scores'!$J113,0)</f>
        <v>0</v>
      </c>
      <c r="P113" s="48">
        <f>IF(P$2='WLC Scoring - Individual scores'!$C113,'WLC Scoring - Individual scores'!$J113,0)</f>
        <v>0</v>
      </c>
      <c r="Q113" s="48">
        <f>IF(Q$2='WLC Scoring - Individual scores'!$C113,'WLC Scoring - Individual scores'!$J113,0)</f>
        <v>0</v>
      </c>
      <c r="R113" s="48">
        <f>IF(R$2='WLC Scoring - Individual scores'!$C113,'WLC Scoring - Individual scores'!$J113,0)</f>
        <v>0</v>
      </c>
      <c r="S113" s="48">
        <f>IF(S$2='WLC Scoring - Individual scores'!$C113,'WLC Scoring - Individual scores'!$J113,0)</f>
        <v>0</v>
      </c>
      <c r="T113" s="48">
        <f>IF(T$2='WLC Scoring - Individual scores'!$C113,'WLC Scoring - Individual scores'!$J113,0)</f>
        <v>0</v>
      </c>
      <c r="U113" s="48">
        <f>IF(U$2='WLC Scoring - Individual scores'!$C113,'WLC Scoring - Individual scores'!$J113,0)</f>
        <v>0</v>
      </c>
      <c r="V113" s="48">
        <f>IF(V$2='WLC Scoring - Individual scores'!$C113,'WLC Scoring - Individual scores'!$J113,0)</f>
        <v>0</v>
      </c>
      <c r="W113" s="48">
        <f>IF(W$2='WLC Scoring - Individual scores'!$C113,'WLC Scoring - Individual scores'!$J113,0)</f>
        <v>0</v>
      </c>
    </row>
    <row r="114" ht="20.25" customHeight="1">
      <c r="A114" s="47">
        <v>112</v>
      </c>
      <c r="B114" s="49">
        <f>IF(B$2='WLC Scoring - Individual scores'!$C114,'WLC Scoring - Individual scores'!$J114,0)</f>
        <v>0</v>
      </c>
      <c r="C114" s="49">
        <f>IF(C$2='WLC Scoring - Individual scores'!$C114,'WLC Scoring - Individual scores'!$J114,0)</f>
        <v>0</v>
      </c>
      <c r="D114" s="49">
        <f>IF(D$2='WLC Scoring - Individual scores'!$C114,'WLC Scoring - Individual scores'!$J114,0)</f>
        <v>0</v>
      </c>
      <c r="E114" s="49">
        <f>IF(E$2='WLC Scoring - Individual scores'!$C114,'WLC Scoring - Individual scores'!$J114,0)</f>
        <v>0</v>
      </c>
      <c r="F114" s="49">
        <f>IF(F$2='WLC Scoring - Individual scores'!$C114,'WLC Scoring - Individual scores'!$J114,0)</f>
        <v>0</v>
      </c>
      <c r="G114" s="49">
        <f>IF(G$2='WLC Scoring - Individual scores'!$C114,'WLC Scoring - Individual scores'!$J114,0)</f>
        <v>0</v>
      </c>
      <c r="H114" s="49">
        <f>IF(H$2='WLC Scoring - Individual scores'!$C114,'WLC Scoring - Individual scores'!$J114,0)</f>
        <v>0</v>
      </c>
      <c r="I114" s="49">
        <f>IF(I$2='WLC Scoring - Individual scores'!$C114,'WLC Scoring - Individual scores'!$J114,0)</f>
        <v>0</v>
      </c>
      <c r="J114" s="49">
        <f>IF(J$2='WLC Scoring - Individual scores'!$C114,'WLC Scoring - Individual scores'!$J114,0)</f>
        <v>0</v>
      </c>
      <c r="K114" s="49">
        <f>IF(K$2='WLC Scoring - Individual scores'!$C114,'WLC Scoring - Individual scores'!$J114,0)</f>
        <v>0</v>
      </c>
      <c r="L114" s="49">
        <f>IF(L$2='WLC Scoring - Individual scores'!$C114,'WLC Scoring - Individual scores'!$J114,0)</f>
        <v>0</v>
      </c>
      <c r="M114" s="49">
        <f>IF(M$2='WLC Scoring - Individual scores'!$C114,'WLC Scoring - Individual scores'!$J114,0)</f>
        <v>0</v>
      </c>
      <c r="N114" s="49">
        <f>IF(N$2='WLC Scoring - Individual scores'!$C114,'WLC Scoring - Individual scores'!$J114,0)</f>
        <v>0</v>
      </c>
      <c r="O114" s="49">
        <f>IF(O$2='WLC Scoring - Individual scores'!$C114,'WLC Scoring - Individual scores'!$J114,0)</f>
        <v>0</v>
      </c>
      <c r="P114" s="49">
        <f>IF(P$2='WLC Scoring - Individual scores'!$C114,'WLC Scoring - Individual scores'!$J114,0)</f>
        <v>0</v>
      </c>
      <c r="Q114" s="49">
        <f>IF(Q$2='WLC Scoring - Individual scores'!$C114,'WLC Scoring - Individual scores'!$J114,0)</f>
        <v>0</v>
      </c>
      <c r="R114" s="49">
        <f>IF(R$2='WLC Scoring - Individual scores'!$C114,'WLC Scoring - Individual scores'!$J114,0)</f>
        <v>0</v>
      </c>
      <c r="S114" s="49">
        <f>IF(S$2='WLC Scoring - Individual scores'!$C114,'WLC Scoring - Individual scores'!$J114,0)</f>
        <v>0</v>
      </c>
      <c r="T114" s="49">
        <f>IF(T$2='WLC Scoring - Individual scores'!$C114,'WLC Scoring - Individual scores'!$J114,0)</f>
        <v>0</v>
      </c>
      <c r="U114" s="49">
        <f>IF(U$2='WLC Scoring - Individual scores'!$C114,'WLC Scoring - Individual scores'!$J114,0)</f>
        <v>0</v>
      </c>
      <c r="V114" s="49">
        <f>IF(V$2='WLC Scoring - Individual scores'!$C114,'WLC Scoring - Individual scores'!$J114,0)</f>
        <v>0</v>
      </c>
      <c r="W114" s="49">
        <f>IF(W$2='WLC Scoring - Individual scores'!$C114,'WLC Scoring - Individual scores'!$J114,0)</f>
        <v>0</v>
      </c>
    </row>
    <row r="115" ht="20.25" customHeight="1">
      <c r="A115" s="47">
        <v>113</v>
      </c>
      <c r="B115" s="48">
        <f>IF(B$2='WLC Scoring - Individual scores'!$C115,'WLC Scoring - Individual scores'!$J115,0)</f>
        <v>0</v>
      </c>
      <c r="C115" s="48">
        <f>IF(C$2='WLC Scoring - Individual scores'!$C115,'WLC Scoring - Individual scores'!$J115,0)</f>
        <v>0</v>
      </c>
      <c r="D115" s="48">
        <f>IF(D$2='WLC Scoring - Individual scores'!$C115,'WLC Scoring - Individual scores'!$J115,0)</f>
        <v>0</v>
      </c>
      <c r="E115" s="48">
        <f>IF(E$2='WLC Scoring - Individual scores'!$C115,'WLC Scoring - Individual scores'!$J115,0)</f>
        <v>0</v>
      </c>
      <c r="F115" s="48">
        <f>IF(F$2='WLC Scoring - Individual scores'!$C115,'WLC Scoring - Individual scores'!$J115,0)</f>
        <v>0</v>
      </c>
      <c r="G115" s="48">
        <f>IF(G$2='WLC Scoring - Individual scores'!$C115,'WLC Scoring - Individual scores'!$J115,0)</f>
        <v>0</v>
      </c>
      <c r="H115" s="48">
        <f>IF(H$2='WLC Scoring - Individual scores'!$C115,'WLC Scoring - Individual scores'!$J115,0)</f>
        <v>0</v>
      </c>
      <c r="I115" s="48">
        <f>IF(I$2='WLC Scoring - Individual scores'!$C115,'WLC Scoring - Individual scores'!$J115,0)</f>
        <v>0</v>
      </c>
      <c r="J115" s="48">
        <f>IF(J$2='WLC Scoring - Individual scores'!$C115,'WLC Scoring - Individual scores'!$J115,0)</f>
        <v>0</v>
      </c>
      <c r="K115" s="48">
        <f>IF(K$2='WLC Scoring - Individual scores'!$C115,'WLC Scoring - Individual scores'!$J115,0)</f>
        <v>0</v>
      </c>
      <c r="L115" s="48">
        <f>IF(L$2='WLC Scoring - Individual scores'!$C115,'WLC Scoring - Individual scores'!$J115,0)</f>
        <v>0</v>
      </c>
      <c r="M115" s="48">
        <f>IF(M$2='WLC Scoring - Individual scores'!$C115,'WLC Scoring - Individual scores'!$J115,0)</f>
        <v>0</v>
      </c>
      <c r="N115" s="48">
        <f>IF(N$2='WLC Scoring - Individual scores'!$C115,'WLC Scoring - Individual scores'!$J115,0)</f>
        <v>0</v>
      </c>
      <c r="O115" s="48">
        <f>IF(O$2='WLC Scoring - Individual scores'!$C115,'WLC Scoring - Individual scores'!$J115,0)</f>
        <v>0</v>
      </c>
      <c r="P115" s="48">
        <f>IF(P$2='WLC Scoring - Individual scores'!$C115,'WLC Scoring - Individual scores'!$J115,0)</f>
        <v>0</v>
      </c>
      <c r="Q115" s="48">
        <f>IF(Q$2='WLC Scoring - Individual scores'!$C115,'WLC Scoring - Individual scores'!$J115,0)</f>
        <v>0</v>
      </c>
      <c r="R115" s="48">
        <f>IF(R$2='WLC Scoring - Individual scores'!$C115,'WLC Scoring - Individual scores'!$J115,0)</f>
        <v>0</v>
      </c>
      <c r="S115" s="48">
        <f>IF(S$2='WLC Scoring - Individual scores'!$C115,'WLC Scoring - Individual scores'!$J115,0)</f>
        <v>0</v>
      </c>
      <c r="T115" s="48">
        <f>IF(T$2='WLC Scoring - Individual scores'!$C115,'WLC Scoring - Individual scores'!$J115,0)</f>
        <v>0</v>
      </c>
      <c r="U115" s="48">
        <f>IF(U$2='WLC Scoring - Individual scores'!$C115,'WLC Scoring - Individual scores'!$J115,0)</f>
        <v>0</v>
      </c>
      <c r="V115" s="48">
        <f>IF(V$2='WLC Scoring - Individual scores'!$C115,'WLC Scoring - Individual scores'!$J115,0)</f>
        <v>0</v>
      </c>
      <c r="W115" s="48">
        <f>IF(W$2='WLC Scoring - Individual scores'!$C115,'WLC Scoring - Individual scores'!$J115,0)</f>
        <v>0</v>
      </c>
    </row>
    <row r="116" ht="20.25" customHeight="1">
      <c r="A116" s="47">
        <v>114</v>
      </c>
      <c r="B116" s="49">
        <f>IF(B$2='WLC Scoring - Individual scores'!$C116,'WLC Scoring - Individual scores'!$J116,0)</f>
        <v>0</v>
      </c>
      <c r="C116" s="49">
        <f>IF(C$2='WLC Scoring - Individual scores'!$C116,'WLC Scoring - Individual scores'!$J116,0)</f>
        <v>0</v>
      </c>
      <c r="D116" s="49">
        <f>IF(D$2='WLC Scoring - Individual scores'!$C116,'WLC Scoring - Individual scores'!$J116,0)</f>
        <v>0</v>
      </c>
      <c r="E116" s="49">
        <f>IF(E$2='WLC Scoring - Individual scores'!$C116,'WLC Scoring - Individual scores'!$J116,0)</f>
        <v>0</v>
      </c>
      <c r="F116" s="49">
        <f>IF(F$2='WLC Scoring - Individual scores'!$C116,'WLC Scoring - Individual scores'!$J116,0)</f>
        <v>0</v>
      </c>
      <c r="G116" s="49">
        <f>IF(G$2='WLC Scoring - Individual scores'!$C116,'WLC Scoring - Individual scores'!$J116,0)</f>
        <v>0</v>
      </c>
      <c r="H116" s="49">
        <f>IF(H$2='WLC Scoring - Individual scores'!$C116,'WLC Scoring - Individual scores'!$J116,0)</f>
        <v>0</v>
      </c>
      <c r="I116" s="49">
        <f>IF(I$2='WLC Scoring - Individual scores'!$C116,'WLC Scoring - Individual scores'!$J116,0)</f>
        <v>0</v>
      </c>
      <c r="J116" s="49">
        <f>IF(J$2='WLC Scoring - Individual scores'!$C116,'WLC Scoring - Individual scores'!$J116,0)</f>
        <v>0</v>
      </c>
      <c r="K116" s="49">
        <f>IF(K$2='WLC Scoring - Individual scores'!$C116,'WLC Scoring - Individual scores'!$J116,0)</f>
        <v>0</v>
      </c>
      <c r="L116" s="49">
        <f>IF(L$2='WLC Scoring - Individual scores'!$C116,'WLC Scoring - Individual scores'!$J116,0)</f>
        <v>0</v>
      </c>
      <c r="M116" s="49">
        <f>IF(M$2='WLC Scoring - Individual scores'!$C116,'WLC Scoring - Individual scores'!$J116,0)</f>
        <v>0</v>
      </c>
      <c r="N116" s="49">
        <f>IF(N$2='WLC Scoring - Individual scores'!$C116,'WLC Scoring - Individual scores'!$J116,0)</f>
        <v>0</v>
      </c>
      <c r="O116" s="49">
        <f>IF(O$2='WLC Scoring - Individual scores'!$C116,'WLC Scoring - Individual scores'!$J116,0)</f>
        <v>0</v>
      </c>
      <c r="P116" s="49">
        <f>IF(P$2='WLC Scoring - Individual scores'!$C116,'WLC Scoring - Individual scores'!$J116,0)</f>
        <v>0</v>
      </c>
      <c r="Q116" s="49">
        <f>IF(Q$2='WLC Scoring - Individual scores'!$C116,'WLC Scoring - Individual scores'!$J116,0)</f>
        <v>0</v>
      </c>
      <c r="R116" s="49">
        <f>IF(R$2='WLC Scoring - Individual scores'!$C116,'WLC Scoring - Individual scores'!$J116,0)</f>
        <v>0</v>
      </c>
      <c r="S116" s="49">
        <f>IF(S$2='WLC Scoring - Individual scores'!$C116,'WLC Scoring - Individual scores'!$J116,0)</f>
        <v>0</v>
      </c>
      <c r="T116" s="49">
        <f>IF(T$2='WLC Scoring - Individual scores'!$C116,'WLC Scoring - Individual scores'!$J116,0)</f>
        <v>0</v>
      </c>
      <c r="U116" s="49">
        <f>IF(U$2='WLC Scoring - Individual scores'!$C116,'WLC Scoring - Individual scores'!$J116,0)</f>
        <v>0</v>
      </c>
      <c r="V116" s="49">
        <f>IF(V$2='WLC Scoring - Individual scores'!$C116,'WLC Scoring - Individual scores'!$J116,0)</f>
        <v>0</v>
      </c>
      <c r="W116" s="49">
        <f>IF(W$2='WLC Scoring - Individual scores'!$C116,'WLC Scoring - Individual scores'!$J116,0)</f>
        <v>0</v>
      </c>
    </row>
    <row r="117" ht="20.25" customHeight="1">
      <c r="A117" s="47">
        <v>115</v>
      </c>
      <c r="B117" s="48">
        <f>IF(B$2='WLC Scoring - Individual scores'!$C117,'WLC Scoring - Individual scores'!$J117,0)</f>
        <v>0</v>
      </c>
      <c r="C117" s="48">
        <f>IF(C$2='WLC Scoring - Individual scores'!$C117,'WLC Scoring - Individual scores'!$J117,0)</f>
        <v>0</v>
      </c>
      <c r="D117" s="48">
        <f>IF(D$2='WLC Scoring - Individual scores'!$C117,'WLC Scoring - Individual scores'!$J117,0)</f>
        <v>0</v>
      </c>
      <c r="E117" s="48">
        <f>IF(E$2='WLC Scoring - Individual scores'!$C117,'WLC Scoring - Individual scores'!$J117,0)</f>
        <v>0</v>
      </c>
      <c r="F117" s="48">
        <f>IF(F$2='WLC Scoring - Individual scores'!$C117,'WLC Scoring - Individual scores'!$J117,0)</f>
        <v>0</v>
      </c>
      <c r="G117" s="48">
        <f>IF(G$2='WLC Scoring - Individual scores'!$C117,'WLC Scoring - Individual scores'!$J117,0)</f>
        <v>0</v>
      </c>
      <c r="H117" s="48">
        <f>IF(H$2='WLC Scoring - Individual scores'!$C117,'WLC Scoring - Individual scores'!$J117,0)</f>
        <v>0</v>
      </c>
      <c r="I117" s="48">
        <f>IF(I$2='WLC Scoring - Individual scores'!$C117,'WLC Scoring - Individual scores'!$J117,0)</f>
        <v>0</v>
      </c>
      <c r="J117" s="48">
        <f>IF(J$2='WLC Scoring - Individual scores'!$C117,'WLC Scoring - Individual scores'!$J117,0)</f>
        <v>0</v>
      </c>
      <c r="K117" s="48">
        <f>IF(K$2='WLC Scoring - Individual scores'!$C117,'WLC Scoring - Individual scores'!$J117,0)</f>
        <v>0</v>
      </c>
      <c r="L117" s="48">
        <f>IF(L$2='WLC Scoring - Individual scores'!$C117,'WLC Scoring - Individual scores'!$J117,0)</f>
        <v>0</v>
      </c>
      <c r="M117" s="48">
        <f>IF(M$2='WLC Scoring - Individual scores'!$C117,'WLC Scoring - Individual scores'!$J117,0)</f>
        <v>0</v>
      </c>
      <c r="N117" s="48">
        <f>IF(N$2='WLC Scoring - Individual scores'!$C117,'WLC Scoring - Individual scores'!$J117,0)</f>
        <v>0</v>
      </c>
      <c r="O117" s="48">
        <f>IF(O$2='WLC Scoring - Individual scores'!$C117,'WLC Scoring - Individual scores'!$J117,0)</f>
        <v>0</v>
      </c>
      <c r="P117" s="48">
        <f>IF(P$2='WLC Scoring - Individual scores'!$C117,'WLC Scoring - Individual scores'!$J117,0)</f>
        <v>0</v>
      </c>
      <c r="Q117" s="48">
        <f>IF(Q$2='WLC Scoring - Individual scores'!$C117,'WLC Scoring - Individual scores'!$J117,0)</f>
        <v>0</v>
      </c>
      <c r="R117" s="48">
        <f>IF(R$2='WLC Scoring - Individual scores'!$C117,'WLC Scoring - Individual scores'!$J117,0)</f>
        <v>0</v>
      </c>
      <c r="S117" s="48">
        <f>IF(S$2='WLC Scoring - Individual scores'!$C117,'WLC Scoring - Individual scores'!$J117,0)</f>
        <v>0</v>
      </c>
      <c r="T117" s="48">
        <f>IF(T$2='WLC Scoring - Individual scores'!$C117,'WLC Scoring - Individual scores'!$J117,0)</f>
        <v>0</v>
      </c>
      <c r="U117" s="48">
        <f>IF(U$2='WLC Scoring - Individual scores'!$C117,'WLC Scoring - Individual scores'!$J117,0)</f>
        <v>0</v>
      </c>
      <c r="V117" s="48">
        <f>IF(V$2='WLC Scoring - Individual scores'!$C117,'WLC Scoring - Individual scores'!$J117,0)</f>
        <v>0</v>
      </c>
      <c r="W117" s="48">
        <f>IF(W$2='WLC Scoring - Individual scores'!$C117,'WLC Scoring - Individual scores'!$J117,0)</f>
        <v>0</v>
      </c>
    </row>
    <row r="118" ht="20.25" customHeight="1">
      <c r="A118" s="47">
        <v>116</v>
      </c>
      <c r="B118" s="49">
        <f>IF(B$2='WLC Scoring - Individual scores'!$C118,'WLC Scoring - Individual scores'!$J118,0)</f>
        <v>0</v>
      </c>
      <c r="C118" s="49">
        <f>IF(C$2='WLC Scoring - Individual scores'!$C118,'WLC Scoring - Individual scores'!$J118,0)</f>
        <v>0</v>
      </c>
      <c r="D118" s="49">
        <f>IF(D$2='WLC Scoring - Individual scores'!$C118,'WLC Scoring - Individual scores'!$J118,0)</f>
        <v>0</v>
      </c>
      <c r="E118" s="49">
        <f>IF(E$2='WLC Scoring - Individual scores'!$C118,'WLC Scoring - Individual scores'!$J118,0)</f>
        <v>0</v>
      </c>
      <c r="F118" s="49">
        <f>IF(F$2='WLC Scoring - Individual scores'!$C118,'WLC Scoring - Individual scores'!$J118,0)</f>
        <v>0</v>
      </c>
      <c r="G118" s="49">
        <f>IF(G$2='WLC Scoring - Individual scores'!$C118,'WLC Scoring - Individual scores'!$J118,0)</f>
        <v>0</v>
      </c>
      <c r="H118" s="49">
        <f>IF(H$2='WLC Scoring - Individual scores'!$C118,'WLC Scoring - Individual scores'!$J118,0)</f>
        <v>0</v>
      </c>
      <c r="I118" s="49">
        <f>IF(I$2='WLC Scoring - Individual scores'!$C118,'WLC Scoring - Individual scores'!$J118,0)</f>
        <v>0</v>
      </c>
      <c r="J118" s="49">
        <f>IF(J$2='WLC Scoring - Individual scores'!$C118,'WLC Scoring - Individual scores'!$J118,0)</f>
        <v>0</v>
      </c>
      <c r="K118" s="49">
        <f>IF(K$2='WLC Scoring - Individual scores'!$C118,'WLC Scoring - Individual scores'!$J118,0)</f>
        <v>0</v>
      </c>
      <c r="L118" s="49">
        <f>IF(L$2='WLC Scoring - Individual scores'!$C118,'WLC Scoring - Individual scores'!$J118,0)</f>
        <v>0</v>
      </c>
      <c r="M118" s="49">
        <f>IF(M$2='WLC Scoring - Individual scores'!$C118,'WLC Scoring - Individual scores'!$J118,0)</f>
        <v>0</v>
      </c>
      <c r="N118" s="49">
        <f>IF(N$2='WLC Scoring - Individual scores'!$C118,'WLC Scoring - Individual scores'!$J118,0)</f>
        <v>0</v>
      </c>
      <c r="O118" s="49">
        <f>IF(O$2='WLC Scoring - Individual scores'!$C118,'WLC Scoring - Individual scores'!$J118,0)</f>
        <v>0</v>
      </c>
      <c r="P118" s="49">
        <f>IF(P$2='WLC Scoring - Individual scores'!$C118,'WLC Scoring - Individual scores'!$J118,0)</f>
        <v>0</v>
      </c>
      <c r="Q118" s="49">
        <f>IF(Q$2='WLC Scoring - Individual scores'!$C118,'WLC Scoring - Individual scores'!$J118,0)</f>
        <v>0</v>
      </c>
      <c r="R118" s="49">
        <f>IF(R$2='WLC Scoring - Individual scores'!$C118,'WLC Scoring - Individual scores'!$J118,0)</f>
        <v>0</v>
      </c>
      <c r="S118" s="49">
        <f>IF(S$2='WLC Scoring - Individual scores'!$C118,'WLC Scoring - Individual scores'!$J118,0)</f>
        <v>0</v>
      </c>
      <c r="T118" s="49">
        <f>IF(T$2='WLC Scoring - Individual scores'!$C118,'WLC Scoring - Individual scores'!$J118,0)</f>
        <v>0</v>
      </c>
      <c r="U118" s="49">
        <f>IF(U$2='WLC Scoring - Individual scores'!$C118,'WLC Scoring - Individual scores'!$J118,0)</f>
        <v>0</v>
      </c>
      <c r="V118" s="49">
        <f>IF(V$2='WLC Scoring - Individual scores'!$C118,'WLC Scoring - Individual scores'!$J118,0)</f>
        <v>0</v>
      </c>
      <c r="W118" s="49">
        <f>IF(W$2='WLC Scoring - Individual scores'!$C118,'WLC Scoring - Individual scores'!$J118,0)</f>
        <v>0</v>
      </c>
    </row>
    <row r="119" ht="20.25" customHeight="1">
      <c r="A119" s="47">
        <v>117</v>
      </c>
      <c r="B119" s="48">
        <f>IF(B$2='WLC Scoring - Individual scores'!$C119,'WLC Scoring - Individual scores'!$J119,0)</f>
        <v>0</v>
      </c>
      <c r="C119" s="48">
        <f>IF(C$2='WLC Scoring - Individual scores'!$C119,'WLC Scoring - Individual scores'!$J119,0)</f>
        <v>0</v>
      </c>
      <c r="D119" s="48">
        <f>IF(D$2='WLC Scoring - Individual scores'!$C119,'WLC Scoring - Individual scores'!$J119,0)</f>
        <v>0</v>
      </c>
      <c r="E119" s="48">
        <f>IF(E$2='WLC Scoring - Individual scores'!$C119,'WLC Scoring - Individual scores'!$J119,0)</f>
        <v>0</v>
      </c>
      <c r="F119" s="48">
        <f>IF(F$2='WLC Scoring - Individual scores'!$C119,'WLC Scoring - Individual scores'!$J119,0)</f>
        <v>0</v>
      </c>
      <c r="G119" s="48">
        <f>IF(G$2='WLC Scoring - Individual scores'!$C119,'WLC Scoring - Individual scores'!$J119,0)</f>
        <v>0</v>
      </c>
      <c r="H119" s="48">
        <f>IF(H$2='WLC Scoring - Individual scores'!$C119,'WLC Scoring - Individual scores'!$J119,0)</f>
        <v>0</v>
      </c>
      <c r="I119" s="48">
        <f>IF(I$2='WLC Scoring - Individual scores'!$C119,'WLC Scoring - Individual scores'!$J119,0)</f>
        <v>0</v>
      </c>
      <c r="J119" s="48">
        <f>IF(J$2='WLC Scoring - Individual scores'!$C119,'WLC Scoring - Individual scores'!$J119,0)</f>
        <v>0</v>
      </c>
      <c r="K119" s="48">
        <f>IF(K$2='WLC Scoring - Individual scores'!$C119,'WLC Scoring - Individual scores'!$J119,0)</f>
        <v>0</v>
      </c>
      <c r="L119" s="48">
        <f>IF(L$2='WLC Scoring - Individual scores'!$C119,'WLC Scoring - Individual scores'!$J119,0)</f>
        <v>0</v>
      </c>
      <c r="M119" s="48">
        <f>IF(M$2='WLC Scoring - Individual scores'!$C119,'WLC Scoring - Individual scores'!$J119,0)</f>
        <v>0</v>
      </c>
      <c r="N119" s="48">
        <f>IF(N$2='WLC Scoring - Individual scores'!$C119,'WLC Scoring - Individual scores'!$J119,0)</f>
        <v>0</v>
      </c>
      <c r="O119" s="48">
        <f>IF(O$2='WLC Scoring - Individual scores'!$C119,'WLC Scoring - Individual scores'!$J119,0)</f>
        <v>0</v>
      </c>
      <c r="P119" s="48">
        <f>IF(P$2='WLC Scoring - Individual scores'!$C119,'WLC Scoring - Individual scores'!$J119,0)</f>
        <v>0</v>
      </c>
      <c r="Q119" s="48">
        <f>IF(Q$2='WLC Scoring - Individual scores'!$C119,'WLC Scoring - Individual scores'!$J119,0)</f>
        <v>0</v>
      </c>
      <c r="R119" s="48">
        <f>IF(R$2='WLC Scoring - Individual scores'!$C119,'WLC Scoring - Individual scores'!$J119,0)</f>
        <v>0</v>
      </c>
      <c r="S119" s="48">
        <f>IF(S$2='WLC Scoring - Individual scores'!$C119,'WLC Scoring - Individual scores'!$J119,0)</f>
        <v>0</v>
      </c>
      <c r="T119" s="48">
        <f>IF(T$2='WLC Scoring - Individual scores'!$C119,'WLC Scoring - Individual scores'!$J119,0)</f>
        <v>0</v>
      </c>
      <c r="U119" s="48">
        <f>IF(U$2='WLC Scoring - Individual scores'!$C119,'WLC Scoring - Individual scores'!$J119,0)</f>
        <v>0</v>
      </c>
      <c r="V119" s="48">
        <f>IF(V$2='WLC Scoring - Individual scores'!$C119,'WLC Scoring - Individual scores'!$J119,0)</f>
        <v>0</v>
      </c>
      <c r="W119" s="48">
        <f>IF(W$2='WLC Scoring - Individual scores'!$C119,'WLC Scoring - Individual scores'!$J119,0)</f>
        <v>0</v>
      </c>
    </row>
    <row r="120" ht="20.25" customHeight="1">
      <c r="A120" s="47">
        <v>118</v>
      </c>
      <c r="B120" s="49">
        <f>IF(B$2='WLC Scoring - Individual scores'!$C120,'WLC Scoring - Individual scores'!$J120,0)</f>
        <v>0</v>
      </c>
      <c r="C120" s="49">
        <f>IF(C$2='WLC Scoring - Individual scores'!$C120,'WLC Scoring - Individual scores'!$J120,0)</f>
        <v>0</v>
      </c>
      <c r="D120" s="49">
        <f>IF(D$2='WLC Scoring - Individual scores'!$C120,'WLC Scoring - Individual scores'!$J120,0)</f>
        <v>0</v>
      </c>
      <c r="E120" s="49">
        <f>IF(E$2='WLC Scoring - Individual scores'!$C120,'WLC Scoring - Individual scores'!$J120,0)</f>
        <v>0</v>
      </c>
      <c r="F120" s="49">
        <f>IF(F$2='WLC Scoring - Individual scores'!$C120,'WLC Scoring - Individual scores'!$J120,0)</f>
        <v>0</v>
      </c>
      <c r="G120" s="49">
        <f>IF(G$2='WLC Scoring - Individual scores'!$C120,'WLC Scoring - Individual scores'!$J120,0)</f>
        <v>0</v>
      </c>
      <c r="H120" s="49">
        <f>IF(H$2='WLC Scoring - Individual scores'!$C120,'WLC Scoring - Individual scores'!$J120,0)</f>
        <v>0</v>
      </c>
      <c r="I120" s="49">
        <f>IF(I$2='WLC Scoring - Individual scores'!$C120,'WLC Scoring - Individual scores'!$J120,0)</f>
        <v>0</v>
      </c>
      <c r="J120" s="49">
        <f>IF(J$2='WLC Scoring - Individual scores'!$C120,'WLC Scoring - Individual scores'!$J120,0)</f>
        <v>0</v>
      </c>
      <c r="K120" s="49">
        <f>IF(K$2='WLC Scoring - Individual scores'!$C120,'WLC Scoring - Individual scores'!$J120,0)</f>
        <v>0</v>
      </c>
      <c r="L120" s="49">
        <f>IF(L$2='WLC Scoring - Individual scores'!$C120,'WLC Scoring - Individual scores'!$J120,0)</f>
        <v>0</v>
      </c>
      <c r="M120" s="49">
        <f>IF(M$2='WLC Scoring - Individual scores'!$C120,'WLC Scoring - Individual scores'!$J120,0)</f>
        <v>0</v>
      </c>
      <c r="N120" s="49">
        <f>IF(N$2='WLC Scoring - Individual scores'!$C120,'WLC Scoring - Individual scores'!$J120,0)</f>
        <v>0</v>
      </c>
      <c r="O120" s="49">
        <f>IF(O$2='WLC Scoring - Individual scores'!$C120,'WLC Scoring - Individual scores'!$J120,0)</f>
        <v>0</v>
      </c>
      <c r="P120" s="49">
        <f>IF(P$2='WLC Scoring - Individual scores'!$C120,'WLC Scoring - Individual scores'!$J120,0)</f>
        <v>0</v>
      </c>
      <c r="Q120" s="49">
        <f>IF(Q$2='WLC Scoring - Individual scores'!$C120,'WLC Scoring - Individual scores'!$J120,0)</f>
        <v>0</v>
      </c>
      <c r="R120" s="49">
        <f>IF(R$2='WLC Scoring - Individual scores'!$C120,'WLC Scoring - Individual scores'!$J120,0)</f>
        <v>0</v>
      </c>
      <c r="S120" s="49">
        <f>IF(S$2='WLC Scoring - Individual scores'!$C120,'WLC Scoring - Individual scores'!$J120,0)</f>
        <v>0</v>
      </c>
      <c r="T120" s="49">
        <f>IF(T$2='WLC Scoring - Individual scores'!$C120,'WLC Scoring - Individual scores'!$J120,0)</f>
        <v>0</v>
      </c>
      <c r="U120" s="49">
        <f>IF(U$2='WLC Scoring - Individual scores'!$C120,'WLC Scoring - Individual scores'!$J120,0)</f>
        <v>0</v>
      </c>
      <c r="V120" s="49">
        <f>IF(V$2='WLC Scoring - Individual scores'!$C120,'WLC Scoring - Individual scores'!$J120,0)</f>
        <v>0</v>
      </c>
      <c r="W120" s="49">
        <f>IF(W$2='WLC Scoring - Individual scores'!$C120,'WLC Scoring - Individual scores'!$J120,0)</f>
        <v>0</v>
      </c>
    </row>
    <row r="121" ht="20.25" customHeight="1">
      <c r="A121" s="47">
        <v>119</v>
      </c>
      <c r="B121" s="48">
        <f>IF(B$2='WLC Scoring - Individual scores'!$C121,'WLC Scoring - Individual scores'!$J121,0)</f>
        <v>0</v>
      </c>
      <c r="C121" s="48">
        <f>IF(C$2='WLC Scoring - Individual scores'!$C121,'WLC Scoring - Individual scores'!$J121,0)</f>
        <v>0</v>
      </c>
      <c r="D121" s="48">
        <f>IF(D$2='WLC Scoring - Individual scores'!$C121,'WLC Scoring - Individual scores'!$J121,0)</f>
        <v>0</v>
      </c>
      <c r="E121" s="48">
        <f>IF(E$2='WLC Scoring - Individual scores'!$C121,'WLC Scoring - Individual scores'!$J121,0)</f>
        <v>0</v>
      </c>
      <c r="F121" s="48">
        <f>IF(F$2='WLC Scoring - Individual scores'!$C121,'WLC Scoring - Individual scores'!$J121,0)</f>
        <v>0</v>
      </c>
      <c r="G121" s="48">
        <f>IF(G$2='WLC Scoring - Individual scores'!$C121,'WLC Scoring - Individual scores'!$J121,0)</f>
        <v>0</v>
      </c>
      <c r="H121" s="48">
        <f>IF(H$2='WLC Scoring - Individual scores'!$C121,'WLC Scoring - Individual scores'!$J121,0)</f>
        <v>0</v>
      </c>
      <c r="I121" s="48">
        <f>IF(I$2='WLC Scoring - Individual scores'!$C121,'WLC Scoring - Individual scores'!$J121,0)</f>
        <v>0</v>
      </c>
      <c r="J121" s="48">
        <f>IF(J$2='WLC Scoring - Individual scores'!$C121,'WLC Scoring - Individual scores'!$J121,0)</f>
        <v>0</v>
      </c>
      <c r="K121" s="48">
        <f>IF(K$2='WLC Scoring - Individual scores'!$C121,'WLC Scoring - Individual scores'!$J121,0)</f>
        <v>0</v>
      </c>
      <c r="L121" s="48">
        <f>IF(L$2='WLC Scoring - Individual scores'!$C121,'WLC Scoring - Individual scores'!$J121,0)</f>
        <v>0</v>
      </c>
      <c r="M121" s="48">
        <f>IF(M$2='WLC Scoring - Individual scores'!$C121,'WLC Scoring - Individual scores'!$J121,0)</f>
        <v>0</v>
      </c>
      <c r="N121" s="48">
        <f>IF(N$2='WLC Scoring - Individual scores'!$C121,'WLC Scoring - Individual scores'!$J121,0)</f>
        <v>0</v>
      </c>
      <c r="O121" s="48">
        <f>IF(O$2='WLC Scoring - Individual scores'!$C121,'WLC Scoring - Individual scores'!$J121,0)</f>
        <v>0</v>
      </c>
      <c r="P121" s="48">
        <f>IF(P$2='WLC Scoring - Individual scores'!$C121,'WLC Scoring - Individual scores'!$J121,0)</f>
        <v>0</v>
      </c>
      <c r="Q121" s="48">
        <f>IF(Q$2='WLC Scoring - Individual scores'!$C121,'WLC Scoring - Individual scores'!$J121,0)</f>
        <v>0</v>
      </c>
      <c r="R121" s="48">
        <f>IF(R$2='WLC Scoring - Individual scores'!$C121,'WLC Scoring - Individual scores'!$J121,0)</f>
        <v>0</v>
      </c>
      <c r="S121" s="48">
        <f>IF(S$2='WLC Scoring - Individual scores'!$C121,'WLC Scoring - Individual scores'!$J121,0)</f>
        <v>0</v>
      </c>
      <c r="T121" s="48">
        <f>IF(T$2='WLC Scoring - Individual scores'!$C121,'WLC Scoring - Individual scores'!$J121,0)</f>
        <v>0</v>
      </c>
      <c r="U121" s="48">
        <f>IF(U$2='WLC Scoring - Individual scores'!$C121,'WLC Scoring - Individual scores'!$J121,0)</f>
        <v>0</v>
      </c>
      <c r="V121" s="48">
        <f>IF(V$2='WLC Scoring - Individual scores'!$C121,'WLC Scoring - Individual scores'!$J121,0)</f>
        <v>0</v>
      </c>
      <c r="W121" s="48">
        <f>IF(W$2='WLC Scoring - Individual scores'!$C121,'WLC Scoring - Individual scores'!$J121,0)</f>
        <v>0</v>
      </c>
    </row>
    <row r="122" ht="20.25" customHeight="1">
      <c r="A122" s="47">
        <v>120</v>
      </c>
      <c r="B122" s="49">
        <f>IF(B$2='WLC Scoring - Individual scores'!$C122,'WLC Scoring - Individual scores'!$J122,0)</f>
        <v>0</v>
      </c>
      <c r="C122" s="49">
        <f>IF(C$2='WLC Scoring - Individual scores'!$C122,'WLC Scoring - Individual scores'!$J122,0)</f>
        <v>0</v>
      </c>
      <c r="D122" s="49">
        <f>IF(D$2='WLC Scoring - Individual scores'!$C122,'WLC Scoring - Individual scores'!$J122,0)</f>
        <v>0</v>
      </c>
      <c r="E122" s="49">
        <f>IF(E$2='WLC Scoring - Individual scores'!$C122,'WLC Scoring - Individual scores'!$J122,0)</f>
        <v>0</v>
      </c>
      <c r="F122" s="49">
        <f>IF(F$2='WLC Scoring - Individual scores'!$C122,'WLC Scoring - Individual scores'!$J122,0)</f>
        <v>0</v>
      </c>
      <c r="G122" s="49">
        <f>IF(G$2='WLC Scoring - Individual scores'!$C122,'WLC Scoring - Individual scores'!$J122,0)</f>
        <v>0</v>
      </c>
      <c r="H122" s="49">
        <f>IF(H$2='WLC Scoring - Individual scores'!$C122,'WLC Scoring - Individual scores'!$J122,0)</f>
        <v>0</v>
      </c>
      <c r="I122" s="49">
        <f>IF(I$2='WLC Scoring - Individual scores'!$C122,'WLC Scoring - Individual scores'!$J122,0)</f>
        <v>0</v>
      </c>
      <c r="J122" s="49">
        <f>IF(J$2='WLC Scoring - Individual scores'!$C122,'WLC Scoring - Individual scores'!$J122,0)</f>
        <v>0</v>
      </c>
      <c r="K122" s="49">
        <f>IF(K$2='WLC Scoring - Individual scores'!$C122,'WLC Scoring - Individual scores'!$J122,0)</f>
        <v>0</v>
      </c>
      <c r="L122" s="49">
        <f>IF(L$2='WLC Scoring - Individual scores'!$C122,'WLC Scoring - Individual scores'!$J122,0)</f>
        <v>0</v>
      </c>
      <c r="M122" s="49">
        <f>IF(M$2='WLC Scoring - Individual scores'!$C122,'WLC Scoring - Individual scores'!$J122,0)</f>
        <v>0</v>
      </c>
      <c r="N122" s="49">
        <f>IF(N$2='WLC Scoring - Individual scores'!$C122,'WLC Scoring - Individual scores'!$J122,0)</f>
        <v>0</v>
      </c>
      <c r="O122" s="49">
        <f>IF(O$2='WLC Scoring - Individual scores'!$C122,'WLC Scoring - Individual scores'!$J122,0)</f>
        <v>0</v>
      </c>
      <c r="P122" s="49">
        <f>IF(P$2='WLC Scoring - Individual scores'!$C122,'WLC Scoring - Individual scores'!$J122,0)</f>
        <v>0</v>
      </c>
      <c r="Q122" s="49">
        <f>IF(Q$2='WLC Scoring - Individual scores'!$C122,'WLC Scoring - Individual scores'!$J122,0)</f>
        <v>0</v>
      </c>
      <c r="R122" s="49">
        <f>IF(R$2='WLC Scoring - Individual scores'!$C122,'WLC Scoring - Individual scores'!$J122,0)</f>
        <v>0</v>
      </c>
      <c r="S122" s="49">
        <f>IF(S$2='WLC Scoring - Individual scores'!$C122,'WLC Scoring - Individual scores'!$J122,0)</f>
        <v>0</v>
      </c>
      <c r="T122" s="49">
        <f>IF(T$2='WLC Scoring - Individual scores'!$C122,'WLC Scoring - Individual scores'!$J122,0)</f>
        <v>0</v>
      </c>
      <c r="U122" s="49">
        <f>IF(U$2='WLC Scoring - Individual scores'!$C122,'WLC Scoring - Individual scores'!$J122,0)</f>
        <v>0</v>
      </c>
      <c r="V122" s="49">
        <f>IF(V$2='WLC Scoring - Individual scores'!$C122,'WLC Scoring - Individual scores'!$J122,0)</f>
        <v>0</v>
      </c>
      <c r="W122" s="49">
        <f>IF(W$2='WLC Scoring - Individual scores'!$C122,'WLC Scoring - Individual scores'!$J122,0)</f>
        <v>0</v>
      </c>
    </row>
    <row r="123" ht="20.25" customHeight="1">
      <c r="A123" s="47">
        <v>121</v>
      </c>
      <c r="B123" s="48">
        <f>IF(B$2='WLC Scoring - Individual scores'!$C123,'WLC Scoring - Individual scores'!$J123,0)</f>
        <v>0</v>
      </c>
      <c r="C123" s="48">
        <f>IF(C$2='WLC Scoring - Individual scores'!$C123,'WLC Scoring - Individual scores'!$J123,0)</f>
        <v>0</v>
      </c>
      <c r="D123" s="48">
        <f>IF(D$2='WLC Scoring - Individual scores'!$C123,'WLC Scoring - Individual scores'!$J123,0)</f>
        <v>0</v>
      </c>
      <c r="E123" s="48">
        <f>IF(E$2='WLC Scoring - Individual scores'!$C123,'WLC Scoring - Individual scores'!$J123,0)</f>
        <v>0</v>
      </c>
      <c r="F123" s="48">
        <f>IF(F$2='WLC Scoring - Individual scores'!$C123,'WLC Scoring - Individual scores'!$J123,0)</f>
        <v>0</v>
      </c>
      <c r="G123" s="48">
        <f>IF(G$2='WLC Scoring - Individual scores'!$C123,'WLC Scoring - Individual scores'!$J123,0)</f>
        <v>0</v>
      </c>
      <c r="H123" s="48">
        <f>IF(H$2='WLC Scoring - Individual scores'!$C123,'WLC Scoring - Individual scores'!$J123,0)</f>
        <v>0</v>
      </c>
      <c r="I123" s="48">
        <f>IF(I$2='WLC Scoring - Individual scores'!$C123,'WLC Scoring - Individual scores'!$J123,0)</f>
        <v>0</v>
      </c>
      <c r="J123" s="48">
        <f>IF(J$2='WLC Scoring - Individual scores'!$C123,'WLC Scoring - Individual scores'!$J123,0)</f>
        <v>0</v>
      </c>
      <c r="K123" s="48">
        <f>IF(K$2='WLC Scoring - Individual scores'!$C123,'WLC Scoring - Individual scores'!$J123,0)</f>
        <v>0</v>
      </c>
      <c r="L123" s="48">
        <f>IF(L$2='WLC Scoring - Individual scores'!$C123,'WLC Scoring - Individual scores'!$J123,0)</f>
        <v>0</v>
      </c>
      <c r="M123" s="48">
        <f>IF(M$2='WLC Scoring - Individual scores'!$C123,'WLC Scoring - Individual scores'!$J123,0)</f>
        <v>0</v>
      </c>
      <c r="N123" s="48">
        <f>IF(N$2='WLC Scoring - Individual scores'!$C123,'WLC Scoring - Individual scores'!$J123,0)</f>
        <v>0</v>
      </c>
      <c r="O123" s="48">
        <f>IF(O$2='WLC Scoring - Individual scores'!$C123,'WLC Scoring - Individual scores'!$J123,0)</f>
        <v>0</v>
      </c>
      <c r="P123" s="48">
        <f>IF(P$2='WLC Scoring - Individual scores'!$C123,'WLC Scoring - Individual scores'!$J123,0)</f>
        <v>0</v>
      </c>
      <c r="Q123" s="48">
        <f>IF(Q$2='WLC Scoring - Individual scores'!$C123,'WLC Scoring - Individual scores'!$J123,0)</f>
        <v>0</v>
      </c>
      <c r="R123" s="48">
        <f>IF(R$2='WLC Scoring - Individual scores'!$C123,'WLC Scoring - Individual scores'!$J123,0)</f>
        <v>0</v>
      </c>
      <c r="S123" s="48">
        <f>IF(S$2='WLC Scoring - Individual scores'!$C123,'WLC Scoring - Individual scores'!$J123,0)</f>
        <v>0</v>
      </c>
      <c r="T123" s="48">
        <f>IF(T$2='WLC Scoring - Individual scores'!$C123,'WLC Scoring - Individual scores'!$J123,0)</f>
        <v>0</v>
      </c>
      <c r="U123" s="48">
        <f>IF(U$2='WLC Scoring - Individual scores'!$C123,'WLC Scoring - Individual scores'!$J123,0)</f>
        <v>0</v>
      </c>
      <c r="V123" s="48">
        <f>IF(V$2='WLC Scoring - Individual scores'!$C123,'WLC Scoring - Individual scores'!$J123,0)</f>
        <v>0</v>
      </c>
      <c r="W123" s="48">
        <f>IF(W$2='WLC Scoring - Individual scores'!$C123,'WLC Scoring - Individual scores'!$J123,0)</f>
        <v>0</v>
      </c>
    </row>
    <row r="124" ht="20.25" customHeight="1">
      <c r="A124" s="47">
        <v>122</v>
      </c>
      <c r="B124" s="49">
        <f>IF(B$2='WLC Scoring - Individual scores'!$C124,'WLC Scoring - Individual scores'!$J124,0)</f>
        <v>0</v>
      </c>
      <c r="C124" s="49">
        <f>IF(C$2='WLC Scoring - Individual scores'!$C124,'WLC Scoring - Individual scores'!$J124,0)</f>
        <v>0</v>
      </c>
      <c r="D124" s="49">
        <f>IF(D$2='WLC Scoring - Individual scores'!$C124,'WLC Scoring - Individual scores'!$J124,0)</f>
        <v>0</v>
      </c>
      <c r="E124" s="49">
        <f>IF(E$2='WLC Scoring - Individual scores'!$C124,'WLC Scoring - Individual scores'!$J124,0)</f>
        <v>0</v>
      </c>
      <c r="F124" s="49">
        <f>IF(F$2='WLC Scoring - Individual scores'!$C124,'WLC Scoring - Individual scores'!$J124,0)</f>
        <v>0</v>
      </c>
      <c r="G124" s="49">
        <f>IF(G$2='WLC Scoring - Individual scores'!$C124,'WLC Scoring - Individual scores'!$J124,0)</f>
        <v>0</v>
      </c>
      <c r="H124" s="49">
        <f>IF(H$2='WLC Scoring - Individual scores'!$C124,'WLC Scoring - Individual scores'!$J124,0)</f>
        <v>0</v>
      </c>
      <c r="I124" s="49">
        <f>IF(I$2='WLC Scoring - Individual scores'!$C124,'WLC Scoring - Individual scores'!$J124,0)</f>
        <v>0</v>
      </c>
      <c r="J124" s="49">
        <f>IF(J$2='WLC Scoring - Individual scores'!$C124,'WLC Scoring - Individual scores'!$J124,0)</f>
        <v>0</v>
      </c>
      <c r="K124" s="49">
        <f>IF(K$2='WLC Scoring - Individual scores'!$C124,'WLC Scoring - Individual scores'!$J124,0)</f>
        <v>0</v>
      </c>
      <c r="L124" s="49">
        <f>IF(L$2='WLC Scoring - Individual scores'!$C124,'WLC Scoring - Individual scores'!$J124,0)</f>
        <v>0</v>
      </c>
      <c r="M124" s="49">
        <f>IF(M$2='WLC Scoring - Individual scores'!$C124,'WLC Scoring - Individual scores'!$J124,0)</f>
        <v>0</v>
      </c>
      <c r="N124" s="49">
        <f>IF(N$2='WLC Scoring - Individual scores'!$C124,'WLC Scoring - Individual scores'!$J124,0)</f>
        <v>0</v>
      </c>
      <c r="O124" s="49">
        <f>IF(O$2='WLC Scoring - Individual scores'!$C124,'WLC Scoring - Individual scores'!$J124,0)</f>
        <v>0</v>
      </c>
      <c r="P124" s="49">
        <f>IF(P$2='WLC Scoring - Individual scores'!$C124,'WLC Scoring - Individual scores'!$J124,0)</f>
        <v>0</v>
      </c>
      <c r="Q124" s="49">
        <f>IF(Q$2='WLC Scoring - Individual scores'!$C124,'WLC Scoring - Individual scores'!$J124,0)</f>
        <v>0</v>
      </c>
      <c r="R124" s="49">
        <f>IF(R$2='WLC Scoring - Individual scores'!$C124,'WLC Scoring - Individual scores'!$J124,0)</f>
        <v>0</v>
      </c>
      <c r="S124" s="49">
        <f>IF(S$2='WLC Scoring - Individual scores'!$C124,'WLC Scoring - Individual scores'!$J124,0)</f>
        <v>0</v>
      </c>
      <c r="T124" s="49">
        <f>IF(T$2='WLC Scoring - Individual scores'!$C124,'WLC Scoring - Individual scores'!$J124,0)</f>
        <v>0</v>
      </c>
      <c r="U124" s="49">
        <f>IF(U$2='WLC Scoring - Individual scores'!$C124,'WLC Scoring - Individual scores'!$J124,0)</f>
        <v>0</v>
      </c>
      <c r="V124" s="49">
        <f>IF(V$2='WLC Scoring - Individual scores'!$C124,'WLC Scoring - Individual scores'!$J124,0)</f>
        <v>0</v>
      </c>
      <c r="W124" s="49">
        <f>IF(W$2='WLC Scoring - Individual scores'!$C124,'WLC Scoring - Individual scores'!$J124,0)</f>
        <v>0</v>
      </c>
    </row>
    <row r="125" ht="20.25" customHeight="1">
      <c r="A125" s="47">
        <v>123</v>
      </c>
      <c r="B125" s="48">
        <f>IF(B$2='WLC Scoring - Individual scores'!$C125,'WLC Scoring - Individual scores'!$J125,0)</f>
        <v>0</v>
      </c>
      <c r="C125" s="48">
        <f>IF(C$2='WLC Scoring - Individual scores'!$C125,'WLC Scoring - Individual scores'!$J125,0)</f>
        <v>0</v>
      </c>
      <c r="D125" s="48">
        <f>IF(D$2='WLC Scoring - Individual scores'!$C125,'WLC Scoring - Individual scores'!$J125,0)</f>
        <v>0</v>
      </c>
      <c r="E125" s="48">
        <f>IF(E$2='WLC Scoring - Individual scores'!$C125,'WLC Scoring - Individual scores'!$J125,0)</f>
        <v>0</v>
      </c>
      <c r="F125" s="48">
        <f>IF(F$2='WLC Scoring - Individual scores'!$C125,'WLC Scoring - Individual scores'!$J125,0)</f>
        <v>0</v>
      </c>
      <c r="G125" s="48">
        <f>IF(G$2='WLC Scoring - Individual scores'!$C125,'WLC Scoring - Individual scores'!$J125,0)</f>
        <v>0</v>
      </c>
      <c r="H125" s="48">
        <f>IF(H$2='WLC Scoring - Individual scores'!$C125,'WLC Scoring - Individual scores'!$J125,0)</f>
        <v>0</v>
      </c>
      <c r="I125" s="48">
        <f>IF(I$2='WLC Scoring - Individual scores'!$C125,'WLC Scoring - Individual scores'!$J125,0)</f>
        <v>0</v>
      </c>
      <c r="J125" s="48">
        <f>IF(J$2='WLC Scoring - Individual scores'!$C125,'WLC Scoring - Individual scores'!$J125,0)</f>
        <v>0</v>
      </c>
      <c r="K125" s="48">
        <f>IF(K$2='WLC Scoring - Individual scores'!$C125,'WLC Scoring - Individual scores'!$J125,0)</f>
        <v>0</v>
      </c>
      <c r="L125" s="48">
        <f>IF(L$2='WLC Scoring - Individual scores'!$C125,'WLC Scoring - Individual scores'!$J125,0)</f>
        <v>0</v>
      </c>
      <c r="M125" s="48">
        <f>IF(M$2='WLC Scoring - Individual scores'!$C125,'WLC Scoring - Individual scores'!$J125,0)</f>
        <v>0</v>
      </c>
      <c r="N125" s="48">
        <f>IF(N$2='WLC Scoring - Individual scores'!$C125,'WLC Scoring - Individual scores'!$J125,0)</f>
        <v>0</v>
      </c>
      <c r="O125" s="48">
        <f>IF(O$2='WLC Scoring - Individual scores'!$C125,'WLC Scoring - Individual scores'!$J125,0)</f>
        <v>0</v>
      </c>
      <c r="P125" s="48">
        <f>IF(P$2='WLC Scoring - Individual scores'!$C125,'WLC Scoring - Individual scores'!$J125,0)</f>
        <v>0</v>
      </c>
      <c r="Q125" s="48">
        <f>IF(Q$2='WLC Scoring - Individual scores'!$C125,'WLC Scoring - Individual scores'!$J125,0)</f>
        <v>0</v>
      </c>
      <c r="R125" s="48">
        <f>IF(R$2='WLC Scoring - Individual scores'!$C125,'WLC Scoring - Individual scores'!$J125,0)</f>
        <v>0</v>
      </c>
      <c r="S125" s="48">
        <f>IF(S$2='WLC Scoring - Individual scores'!$C125,'WLC Scoring - Individual scores'!$J125,0)</f>
        <v>0</v>
      </c>
      <c r="T125" s="48">
        <f>IF(T$2='WLC Scoring - Individual scores'!$C125,'WLC Scoring - Individual scores'!$J125,0)</f>
        <v>0</v>
      </c>
      <c r="U125" s="48">
        <f>IF(U$2='WLC Scoring - Individual scores'!$C125,'WLC Scoring - Individual scores'!$J125,0)</f>
        <v>0</v>
      </c>
      <c r="V125" s="48">
        <f>IF(V$2='WLC Scoring - Individual scores'!$C125,'WLC Scoring - Individual scores'!$J125,0)</f>
        <v>0</v>
      </c>
      <c r="W125" s="48">
        <f>IF(W$2='WLC Scoring - Individual scores'!$C125,'WLC Scoring - Individual scores'!$J125,0)</f>
        <v>0</v>
      </c>
    </row>
    <row r="126" ht="20.25" customHeight="1">
      <c r="A126" s="47">
        <v>124</v>
      </c>
      <c r="B126" s="49">
        <f>IF(B$2='WLC Scoring - Individual scores'!$C126,'WLC Scoring - Individual scores'!$J126,0)</f>
        <v>0</v>
      </c>
      <c r="C126" s="49">
        <f>IF(C$2='WLC Scoring - Individual scores'!$C126,'WLC Scoring - Individual scores'!$J126,0)</f>
        <v>0</v>
      </c>
      <c r="D126" s="49">
        <f>IF(D$2='WLC Scoring - Individual scores'!$C126,'WLC Scoring - Individual scores'!$J126,0)</f>
        <v>0</v>
      </c>
      <c r="E126" s="49">
        <f>IF(E$2='WLC Scoring - Individual scores'!$C126,'WLC Scoring - Individual scores'!$J126,0)</f>
        <v>0</v>
      </c>
      <c r="F126" s="49">
        <f>IF(F$2='WLC Scoring - Individual scores'!$C126,'WLC Scoring - Individual scores'!$J126,0)</f>
        <v>0</v>
      </c>
      <c r="G126" s="49">
        <f>IF(G$2='WLC Scoring - Individual scores'!$C126,'WLC Scoring - Individual scores'!$J126,0)</f>
        <v>0</v>
      </c>
      <c r="H126" s="49">
        <f>IF(H$2='WLC Scoring - Individual scores'!$C126,'WLC Scoring - Individual scores'!$J126,0)</f>
        <v>0</v>
      </c>
      <c r="I126" s="49">
        <f>IF(I$2='WLC Scoring - Individual scores'!$C126,'WLC Scoring - Individual scores'!$J126,0)</f>
        <v>0</v>
      </c>
      <c r="J126" s="49">
        <f>IF(J$2='WLC Scoring - Individual scores'!$C126,'WLC Scoring - Individual scores'!$J126,0)</f>
        <v>0</v>
      </c>
      <c r="K126" s="49">
        <f>IF(K$2='WLC Scoring - Individual scores'!$C126,'WLC Scoring - Individual scores'!$J126,0)</f>
        <v>0</v>
      </c>
      <c r="L126" s="49">
        <f>IF(L$2='WLC Scoring - Individual scores'!$C126,'WLC Scoring - Individual scores'!$J126,0)</f>
        <v>0</v>
      </c>
      <c r="M126" s="49">
        <f>IF(M$2='WLC Scoring - Individual scores'!$C126,'WLC Scoring - Individual scores'!$J126,0)</f>
        <v>0</v>
      </c>
      <c r="N126" s="49">
        <f>IF(N$2='WLC Scoring - Individual scores'!$C126,'WLC Scoring - Individual scores'!$J126,0)</f>
        <v>0</v>
      </c>
      <c r="O126" s="49">
        <f>IF(O$2='WLC Scoring - Individual scores'!$C126,'WLC Scoring - Individual scores'!$J126,0)</f>
        <v>0</v>
      </c>
      <c r="P126" s="49">
        <f>IF(P$2='WLC Scoring - Individual scores'!$C126,'WLC Scoring - Individual scores'!$J126,0)</f>
        <v>0</v>
      </c>
      <c r="Q126" s="49">
        <f>IF(Q$2='WLC Scoring - Individual scores'!$C126,'WLC Scoring - Individual scores'!$J126,0)</f>
        <v>0</v>
      </c>
      <c r="R126" s="49">
        <f>IF(R$2='WLC Scoring - Individual scores'!$C126,'WLC Scoring - Individual scores'!$J126,0)</f>
        <v>0</v>
      </c>
      <c r="S126" s="49">
        <f>IF(S$2='WLC Scoring - Individual scores'!$C126,'WLC Scoring - Individual scores'!$J126,0)</f>
        <v>0</v>
      </c>
      <c r="T126" s="49">
        <f>IF(T$2='WLC Scoring - Individual scores'!$C126,'WLC Scoring - Individual scores'!$J126,0)</f>
        <v>0</v>
      </c>
      <c r="U126" s="49">
        <f>IF(U$2='WLC Scoring - Individual scores'!$C126,'WLC Scoring - Individual scores'!$J126,0)</f>
        <v>0</v>
      </c>
      <c r="V126" s="49">
        <f>IF(V$2='WLC Scoring - Individual scores'!$C126,'WLC Scoring - Individual scores'!$J126,0)</f>
        <v>0</v>
      </c>
      <c r="W126" s="49">
        <f>IF(W$2='WLC Scoring - Individual scores'!$C126,'WLC Scoring - Individual scores'!$J126,0)</f>
        <v>0</v>
      </c>
    </row>
  </sheetData>
  <mergeCells count="1">
    <mergeCell ref="A1:W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8"/>
  <sheetViews>
    <sheetView workbookViewId="0" showGridLines="0" defaultGridColor="1">
      <pane topLeftCell="E2" xSplit="4" ySplit="1" activePane="bottomRight" state="frozenSplit"/>
    </sheetView>
  </sheetViews>
  <sheetFormatPr defaultColWidth="12.25" defaultRowHeight="18" customHeight="1" outlineLevelRow="0" outlineLevelCol="0"/>
  <cols>
    <col min="1" max="1" width="3.375" style="50" customWidth="1"/>
    <col min="2" max="2" width="8.75" style="50" customWidth="1"/>
    <col min="3" max="3" width="11.75" style="50" customWidth="1"/>
    <col min="4" max="4" width="5.75" style="50" customWidth="1"/>
    <col min="5" max="5" width="4.875" style="50" customWidth="1"/>
    <col min="6" max="6" width="4.875" style="50" customWidth="1"/>
    <col min="7" max="7" width="4.875" style="50" customWidth="1"/>
    <col min="8" max="8" width="4.875" style="50" customWidth="1"/>
    <col min="9" max="9" width="4.875" style="50" customWidth="1"/>
    <col min="10" max="10" width="4.875" style="50" customWidth="1"/>
    <col min="11" max="11" width="4.875" style="50" customWidth="1"/>
    <col min="12" max="12" width="4.875" style="50" customWidth="1"/>
    <col min="13" max="13" width="5.625" style="50" customWidth="1"/>
    <col min="14" max="14" width="5.625" style="50" customWidth="1"/>
    <col min="15" max="15" width="5.625" style="50" customWidth="1"/>
    <col min="16" max="16" width="5.625" style="50" customWidth="1"/>
    <col min="17" max="17" width="5.625" style="50" customWidth="1"/>
    <col min="18" max="18" width="5.625" style="50" customWidth="1"/>
    <col min="19" max="19" width="5.625" style="50" customWidth="1"/>
    <col min="20" max="20" width="4" style="50" customWidth="1"/>
    <col min="21" max="256" width="12.25" style="50" customWidth="1"/>
  </cols>
  <sheetData>
    <row r="1" ht="20.55" customHeight="1">
      <c r="A1" t="s" s="7">
        <v>56</v>
      </c>
      <c r="B1" t="s" s="8">
        <v>215</v>
      </c>
      <c r="C1" s="8"/>
      <c r="D1" t="s" s="7">
        <v>54</v>
      </c>
      <c r="E1" t="s" s="7">
        <v>216</v>
      </c>
      <c r="F1" t="s" s="7">
        <v>217</v>
      </c>
      <c r="G1" t="s" s="7">
        <v>218</v>
      </c>
      <c r="H1" t="s" s="7">
        <v>219</v>
      </c>
      <c r="I1" t="s" s="7">
        <v>220</v>
      </c>
      <c r="J1" t="s" s="7">
        <v>221</v>
      </c>
      <c r="K1" t="s" s="7">
        <v>222</v>
      </c>
      <c r="L1" t="s" s="7">
        <v>223</v>
      </c>
      <c r="M1" t="s" s="7">
        <v>224</v>
      </c>
      <c r="N1" t="s" s="7">
        <v>225</v>
      </c>
      <c r="O1" t="s" s="7">
        <v>226</v>
      </c>
      <c r="P1" t="s" s="7">
        <v>227</v>
      </c>
      <c r="Q1" t="s" s="7">
        <v>228</v>
      </c>
      <c r="R1" t="s" s="7">
        <v>229</v>
      </c>
      <c r="S1" t="s" s="7">
        <v>230</v>
      </c>
      <c r="T1" t="s" s="7">
        <v>55</v>
      </c>
    </row>
    <row r="2" ht="20.55" customHeight="1">
      <c r="A2" s="10">
        <v>1</v>
      </c>
      <c r="B2" t="s" s="31">
        <v>231</v>
      </c>
      <c r="C2" t="s" s="31">
        <v>232</v>
      </c>
      <c r="D2" t="s" s="10">
        <v>63</v>
      </c>
      <c r="E2" s="13">
        <v>25</v>
      </c>
      <c r="F2" s="13">
        <v>17</v>
      </c>
      <c r="G2" s="13">
        <v>14</v>
      </c>
      <c r="H2" s="13">
        <v>14</v>
      </c>
      <c r="I2" s="13">
        <v>25</v>
      </c>
      <c r="J2" s="13">
        <v>25</v>
      </c>
      <c r="K2" s="13">
        <v>11</v>
      </c>
      <c r="L2" s="13">
        <v>15</v>
      </c>
      <c r="M2" s="13">
        <v>25</v>
      </c>
      <c r="N2" s="13">
        <v>11</v>
      </c>
      <c r="O2" s="13">
        <v>7</v>
      </c>
      <c r="P2" s="13">
        <v>20</v>
      </c>
      <c r="Q2" s="13">
        <v>0</v>
      </c>
      <c r="R2" s="13">
        <v>12</v>
      </c>
      <c r="S2" s="13">
        <v>13</v>
      </c>
      <c r="T2" s="13">
        <v>234</v>
      </c>
    </row>
    <row r="3" ht="20.35" customHeight="1">
      <c r="A3" s="10">
        <v>2</v>
      </c>
      <c r="B3" t="s" s="31">
        <v>233</v>
      </c>
      <c r="C3" t="s" s="31">
        <v>234</v>
      </c>
      <c r="D3" t="s" s="10">
        <v>63</v>
      </c>
      <c r="E3" s="15">
        <v>25</v>
      </c>
      <c r="F3" s="15">
        <v>25</v>
      </c>
      <c r="G3" s="15">
        <v>20</v>
      </c>
      <c r="H3" s="15">
        <v>15</v>
      </c>
      <c r="I3" s="15">
        <v>25</v>
      </c>
      <c r="J3" s="15">
        <v>20</v>
      </c>
      <c r="K3" s="15">
        <v>4</v>
      </c>
      <c r="L3" s="15">
        <v>0</v>
      </c>
      <c r="M3" s="15">
        <v>11</v>
      </c>
      <c r="N3" s="15">
        <v>7</v>
      </c>
      <c r="O3" s="15">
        <v>12</v>
      </c>
      <c r="P3" s="15">
        <v>5</v>
      </c>
      <c r="Q3" s="15">
        <v>5</v>
      </c>
      <c r="R3" s="15">
        <v>25</v>
      </c>
      <c r="S3" s="15">
        <v>20</v>
      </c>
      <c r="T3" s="15">
        <v>219</v>
      </c>
    </row>
    <row r="4" ht="20.35" customHeight="1">
      <c r="A4" s="10">
        <v>3</v>
      </c>
      <c r="B4" t="s" s="31">
        <v>235</v>
      </c>
      <c r="C4" t="s" s="31">
        <v>236</v>
      </c>
      <c r="D4" t="s" s="10">
        <v>63</v>
      </c>
      <c r="E4" s="13">
        <v>25</v>
      </c>
      <c r="F4" s="13">
        <v>20</v>
      </c>
      <c r="G4" s="13">
        <v>25</v>
      </c>
      <c r="H4" s="13">
        <v>25</v>
      </c>
      <c r="I4" s="13">
        <v>25</v>
      </c>
      <c r="J4" s="13">
        <v>17</v>
      </c>
      <c r="K4" s="13">
        <v>0</v>
      </c>
      <c r="L4" s="13">
        <v>0</v>
      </c>
      <c r="M4" s="13">
        <v>12</v>
      </c>
      <c r="N4" s="13">
        <v>0</v>
      </c>
      <c r="O4" s="13">
        <v>9</v>
      </c>
      <c r="P4" s="13">
        <v>0</v>
      </c>
      <c r="Q4" s="13">
        <v>20</v>
      </c>
      <c r="R4" s="13">
        <v>3</v>
      </c>
      <c r="S4" s="13">
        <v>25</v>
      </c>
      <c r="T4" s="13">
        <v>206</v>
      </c>
    </row>
    <row r="5" ht="20.35" customHeight="1">
      <c r="A5" s="10">
        <v>4</v>
      </c>
      <c r="B5" t="s" s="31">
        <v>237</v>
      </c>
      <c r="C5" t="s" s="31">
        <v>236</v>
      </c>
      <c r="D5" t="s" s="10">
        <v>63</v>
      </c>
      <c r="E5" s="15">
        <v>25</v>
      </c>
      <c r="F5" s="15">
        <v>14</v>
      </c>
      <c r="G5" s="15">
        <v>2</v>
      </c>
      <c r="H5" s="15">
        <v>25</v>
      </c>
      <c r="I5" s="15">
        <v>25</v>
      </c>
      <c r="J5" s="15">
        <v>15</v>
      </c>
      <c r="K5" s="15">
        <v>15</v>
      </c>
      <c r="L5" s="15">
        <v>11</v>
      </c>
      <c r="M5" s="15">
        <v>13</v>
      </c>
      <c r="N5" s="15">
        <v>20</v>
      </c>
      <c r="O5" s="15">
        <v>11</v>
      </c>
      <c r="P5" s="15">
        <v>6</v>
      </c>
      <c r="Q5" s="15">
        <v>0</v>
      </c>
      <c r="R5" s="15">
        <v>6</v>
      </c>
      <c r="S5" s="15">
        <v>17</v>
      </c>
      <c r="T5" s="15">
        <v>205</v>
      </c>
    </row>
    <row r="6" ht="20.35" customHeight="1">
      <c r="A6" s="10">
        <v>5</v>
      </c>
      <c r="B6" t="s" s="31">
        <v>238</v>
      </c>
      <c r="C6" t="s" s="31">
        <v>239</v>
      </c>
      <c r="D6" t="s" s="10">
        <v>63</v>
      </c>
      <c r="E6" s="13">
        <v>25</v>
      </c>
      <c r="F6" s="13">
        <v>15</v>
      </c>
      <c r="G6" s="13">
        <v>9</v>
      </c>
      <c r="H6" s="13">
        <v>15</v>
      </c>
      <c r="I6" s="13">
        <v>25</v>
      </c>
      <c r="J6" s="13">
        <v>14</v>
      </c>
      <c r="K6" s="13">
        <v>2</v>
      </c>
      <c r="L6" s="13">
        <v>9</v>
      </c>
      <c r="M6" s="13">
        <v>10</v>
      </c>
      <c r="N6" s="13">
        <v>10</v>
      </c>
      <c r="O6" s="13">
        <v>15</v>
      </c>
      <c r="P6" s="13">
        <v>15</v>
      </c>
      <c r="Q6" s="13">
        <v>17</v>
      </c>
      <c r="R6" s="13">
        <v>10</v>
      </c>
      <c r="S6" s="13">
        <v>4</v>
      </c>
      <c r="T6" s="13">
        <v>195</v>
      </c>
    </row>
    <row r="7" ht="20.35" customHeight="1">
      <c r="A7" s="10">
        <v>6</v>
      </c>
      <c r="B7" t="s" s="31">
        <v>240</v>
      </c>
      <c r="C7" t="s" s="31">
        <v>241</v>
      </c>
      <c r="D7" t="s" s="10">
        <v>94</v>
      </c>
      <c r="E7" s="15">
        <v>25</v>
      </c>
      <c r="F7" s="15">
        <v>9</v>
      </c>
      <c r="G7" s="15">
        <v>8</v>
      </c>
      <c r="H7" s="15">
        <v>25</v>
      </c>
      <c r="I7" s="15">
        <v>25</v>
      </c>
      <c r="J7" s="15">
        <v>11</v>
      </c>
      <c r="K7" s="15">
        <v>8</v>
      </c>
      <c r="L7" s="15">
        <v>6</v>
      </c>
      <c r="M7" s="15">
        <v>0</v>
      </c>
      <c r="N7" s="15">
        <v>8</v>
      </c>
      <c r="O7" s="15">
        <v>4</v>
      </c>
      <c r="P7" s="15">
        <v>11</v>
      </c>
      <c r="Q7" s="15">
        <v>9</v>
      </c>
      <c r="R7" s="15">
        <v>10</v>
      </c>
      <c r="S7" s="15">
        <v>10</v>
      </c>
      <c r="T7" s="15">
        <v>169</v>
      </c>
    </row>
    <row r="8" ht="20.35" customHeight="1">
      <c r="A8" s="10">
        <v>7</v>
      </c>
      <c r="B8" t="s" s="31">
        <v>242</v>
      </c>
      <c r="C8" t="s" s="31">
        <v>243</v>
      </c>
      <c r="D8" t="s" s="10">
        <v>92</v>
      </c>
      <c r="E8" s="13">
        <v>25</v>
      </c>
      <c r="F8" s="13">
        <v>11</v>
      </c>
      <c r="G8" s="13">
        <v>2</v>
      </c>
      <c r="H8" s="13">
        <v>15</v>
      </c>
      <c r="I8" s="13">
        <v>25</v>
      </c>
      <c r="J8" s="13">
        <v>13</v>
      </c>
      <c r="K8" s="13">
        <v>10</v>
      </c>
      <c r="L8" s="13">
        <v>20</v>
      </c>
      <c r="M8" s="13">
        <v>6</v>
      </c>
      <c r="N8" s="13">
        <v>4</v>
      </c>
      <c r="O8" s="13">
        <v>8</v>
      </c>
      <c r="P8" s="13">
        <v>17</v>
      </c>
      <c r="Q8" s="13">
        <v>0</v>
      </c>
      <c r="R8" s="13">
        <v>0</v>
      </c>
      <c r="S8" s="13">
        <v>9</v>
      </c>
      <c r="T8" s="13">
        <v>165</v>
      </c>
    </row>
    <row r="9" ht="20.35" customHeight="1">
      <c r="A9" s="10">
        <v>8</v>
      </c>
      <c r="B9" t="s" s="31">
        <v>244</v>
      </c>
      <c r="C9" t="s" s="31">
        <v>245</v>
      </c>
      <c r="D9" t="s" s="10">
        <v>107</v>
      </c>
      <c r="E9" s="15">
        <v>25</v>
      </c>
      <c r="F9" s="15">
        <v>10</v>
      </c>
      <c r="G9" s="15">
        <v>17</v>
      </c>
      <c r="H9" s="15">
        <v>13</v>
      </c>
      <c r="I9" s="15">
        <v>25</v>
      </c>
      <c r="J9" s="15">
        <v>12</v>
      </c>
      <c r="K9" s="15">
        <v>13</v>
      </c>
      <c r="L9" s="15">
        <v>10</v>
      </c>
      <c r="M9" s="15">
        <v>0</v>
      </c>
      <c r="N9" s="15">
        <v>0</v>
      </c>
      <c r="O9" s="15">
        <v>0</v>
      </c>
      <c r="P9" s="15">
        <v>8</v>
      </c>
      <c r="Q9" s="15">
        <v>0</v>
      </c>
      <c r="R9" s="15">
        <v>0</v>
      </c>
      <c r="S9" s="15">
        <v>3</v>
      </c>
      <c r="T9" s="15">
        <v>136</v>
      </c>
    </row>
    <row r="10" ht="20.35" customHeight="1">
      <c r="A10" s="10">
        <v>9</v>
      </c>
      <c r="B10" t="s" s="31">
        <v>246</v>
      </c>
      <c r="C10" t="s" s="31">
        <v>247</v>
      </c>
      <c r="D10" t="s" s="10">
        <v>94</v>
      </c>
      <c r="E10" s="13">
        <v>25</v>
      </c>
      <c r="F10" s="13">
        <v>12</v>
      </c>
      <c r="G10" s="13">
        <v>7</v>
      </c>
      <c r="H10" s="13">
        <v>13</v>
      </c>
      <c r="I10" s="13">
        <v>25</v>
      </c>
      <c r="J10" s="13">
        <v>9</v>
      </c>
      <c r="K10" s="13">
        <v>0</v>
      </c>
      <c r="L10" s="13">
        <v>2</v>
      </c>
      <c r="M10" s="13">
        <v>5</v>
      </c>
      <c r="N10" s="13">
        <v>5</v>
      </c>
      <c r="O10" s="13">
        <v>2</v>
      </c>
      <c r="P10" s="13">
        <v>0</v>
      </c>
      <c r="Q10" s="13">
        <v>0</v>
      </c>
      <c r="R10" s="13">
        <v>17</v>
      </c>
      <c r="S10" s="13">
        <v>0</v>
      </c>
      <c r="T10" s="13">
        <v>122</v>
      </c>
    </row>
    <row r="11" ht="20.35" customHeight="1">
      <c r="A11" s="10">
        <v>10</v>
      </c>
      <c r="B11" t="s" s="31">
        <v>248</v>
      </c>
      <c r="C11" t="s" s="31">
        <v>249</v>
      </c>
      <c r="D11" t="s" s="10">
        <v>94</v>
      </c>
      <c r="E11" s="15">
        <v>25</v>
      </c>
      <c r="F11" s="15">
        <v>6</v>
      </c>
      <c r="G11" s="15">
        <v>13</v>
      </c>
      <c r="H11" s="15">
        <v>13</v>
      </c>
      <c r="I11" s="15">
        <v>25</v>
      </c>
      <c r="J11" s="15">
        <v>6</v>
      </c>
      <c r="K11" s="15">
        <v>8</v>
      </c>
      <c r="L11" s="15">
        <v>3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13</v>
      </c>
      <c r="S11" s="15">
        <v>2</v>
      </c>
      <c r="T11" s="15">
        <v>114</v>
      </c>
    </row>
    <row r="12" ht="20.35" customHeight="1">
      <c r="A12" s="10">
        <v>11</v>
      </c>
      <c r="B12" t="s" s="31">
        <v>250</v>
      </c>
      <c r="C12" t="s" s="31">
        <v>251</v>
      </c>
      <c r="D12" t="s" s="10">
        <v>120</v>
      </c>
      <c r="E12" s="13">
        <v>25</v>
      </c>
      <c r="F12" s="13">
        <v>5</v>
      </c>
      <c r="G12" s="13">
        <v>2</v>
      </c>
      <c r="H12" s="13">
        <v>13</v>
      </c>
      <c r="I12" s="13">
        <v>25</v>
      </c>
      <c r="J12" s="13">
        <v>5</v>
      </c>
      <c r="K12" s="13">
        <v>9</v>
      </c>
      <c r="L12" s="13">
        <v>0</v>
      </c>
      <c r="M12" s="13">
        <v>0</v>
      </c>
      <c r="N12" s="13">
        <v>17</v>
      </c>
      <c r="O12" s="13">
        <v>0</v>
      </c>
      <c r="P12" s="13">
        <v>5</v>
      </c>
      <c r="Q12" s="13">
        <v>4</v>
      </c>
      <c r="R12" s="13">
        <v>0</v>
      </c>
      <c r="S12" s="13">
        <v>0</v>
      </c>
      <c r="T12" s="13">
        <v>110</v>
      </c>
    </row>
    <row r="13" ht="20.35" customHeight="1">
      <c r="A13" s="10">
        <v>12</v>
      </c>
      <c r="B13" t="s" s="31">
        <v>252</v>
      </c>
      <c r="C13" t="s" s="31">
        <v>253</v>
      </c>
      <c r="D13" t="s" s="10">
        <v>94</v>
      </c>
      <c r="E13" s="15">
        <v>25</v>
      </c>
      <c r="F13" s="15">
        <v>3</v>
      </c>
      <c r="G13" s="15">
        <v>10</v>
      </c>
      <c r="H13" s="15">
        <v>25</v>
      </c>
      <c r="I13" s="15">
        <v>25</v>
      </c>
      <c r="J13" s="15">
        <v>7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8</v>
      </c>
      <c r="R13" s="15">
        <v>4</v>
      </c>
      <c r="S13" s="15">
        <v>0</v>
      </c>
      <c r="T13" s="15">
        <v>107</v>
      </c>
    </row>
    <row r="14" ht="20.35" customHeight="1">
      <c r="A14" s="10">
        <v>13</v>
      </c>
      <c r="B14" t="s" s="31">
        <v>254</v>
      </c>
      <c r="C14" t="s" s="31">
        <v>255</v>
      </c>
      <c r="D14" t="s" s="10">
        <v>107</v>
      </c>
      <c r="E14" s="13">
        <v>25</v>
      </c>
      <c r="F14" s="13">
        <v>8</v>
      </c>
      <c r="G14" s="13">
        <v>12</v>
      </c>
      <c r="H14" s="13">
        <v>13</v>
      </c>
      <c r="I14" s="13">
        <v>25</v>
      </c>
      <c r="J14" s="13">
        <v>4</v>
      </c>
      <c r="K14" s="13">
        <v>14</v>
      </c>
      <c r="L14" s="13">
        <v>0</v>
      </c>
      <c r="M14" s="13">
        <v>0</v>
      </c>
      <c r="N14" s="13">
        <v>0</v>
      </c>
      <c r="O14" s="13">
        <v>5</v>
      </c>
      <c r="P14" s="13">
        <v>0</v>
      </c>
      <c r="Q14" s="13">
        <v>0</v>
      </c>
      <c r="R14" s="13">
        <v>0</v>
      </c>
      <c r="S14" s="13">
        <v>0</v>
      </c>
      <c r="T14" s="13">
        <v>106</v>
      </c>
    </row>
    <row r="15" ht="20.35" customHeight="1">
      <c r="A15" s="10">
        <v>13</v>
      </c>
      <c r="B15" t="s" s="31">
        <v>256</v>
      </c>
      <c r="C15" t="s" s="31">
        <v>257</v>
      </c>
      <c r="D15" t="s" s="10">
        <v>107</v>
      </c>
      <c r="E15" s="15">
        <v>25</v>
      </c>
      <c r="F15" s="15">
        <v>4</v>
      </c>
      <c r="G15" s="15">
        <v>15</v>
      </c>
      <c r="H15" s="15">
        <v>15</v>
      </c>
      <c r="I15" s="15">
        <v>17</v>
      </c>
      <c r="J15" s="15">
        <v>10</v>
      </c>
      <c r="K15" s="15">
        <v>13</v>
      </c>
      <c r="L15" s="15">
        <v>0</v>
      </c>
      <c r="M15" s="15">
        <v>0</v>
      </c>
      <c r="N15" s="15">
        <v>2</v>
      </c>
      <c r="O15" s="15">
        <v>3</v>
      </c>
      <c r="P15" s="15">
        <v>2</v>
      </c>
      <c r="Q15" s="15">
        <v>0</v>
      </c>
      <c r="R15" s="15">
        <v>0</v>
      </c>
      <c r="S15" s="15">
        <v>0</v>
      </c>
      <c r="T15" s="15">
        <v>106</v>
      </c>
    </row>
    <row r="16" ht="20.35" customHeight="1">
      <c r="A16" s="10">
        <v>15</v>
      </c>
      <c r="B16" t="s" s="31">
        <v>258</v>
      </c>
      <c r="C16" t="s" s="31">
        <v>259</v>
      </c>
      <c r="D16" t="s" s="10">
        <v>94</v>
      </c>
      <c r="E16" s="13">
        <v>20</v>
      </c>
      <c r="F16" s="13">
        <v>13</v>
      </c>
      <c r="G16" s="13">
        <v>11</v>
      </c>
      <c r="H16" s="13">
        <v>13</v>
      </c>
      <c r="I16" s="13">
        <v>25</v>
      </c>
      <c r="J16" s="13">
        <v>8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</v>
      </c>
      <c r="R16" s="13">
        <v>0</v>
      </c>
      <c r="S16" s="13">
        <v>0</v>
      </c>
      <c r="T16" s="13">
        <v>100</v>
      </c>
    </row>
    <row r="17" ht="20.35" customHeight="1">
      <c r="A17" s="10">
        <v>16</v>
      </c>
      <c r="B17" t="s" s="31">
        <v>260</v>
      </c>
      <c r="C17" t="s" s="31">
        <v>261</v>
      </c>
      <c r="D17" t="s" s="10">
        <v>63</v>
      </c>
      <c r="E17" s="15">
        <v>20</v>
      </c>
      <c r="F17" s="15">
        <v>7</v>
      </c>
      <c r="G17" s="15">
        <v>2</v>
      </c>
      <c r="H17" s="15">
        <v>15</v>
      </c>
      <c r="I17" s="15">
        <v>25</v>
      </c>
      <c r="J17" s="15">
        <v>3</v>
      </c>
      <c r="K17" s="15">
        <v>5</v>
      </c>
      <c r="L17" s="15">
        <v>8</v>
      </c>
      <c r="M17" s="15">
        <v>0</v>
      </c>
      <c r="N17" s="15">
        <v>0</v>
      </c>
      <c r="O17" s="15">
        <v>0</v>
      </c>
      <c r="P17" s="15">
        <v>0</v>
      </c>
      <c r="Q17" s="15">
        <v>2</v>
      </c>
      <c r="R17" s="15">
        <v>0</v>
      </c>
      <c r="S17" s="15">
        <v>6</v>
      </c>
      <c r="T17" s="15">
        <v>93</v>
      </c>
    </row>
    <row r="18" ht="20.35" customHeight="1">
      <c r="A18" s="10">
        <v>17</v>
      </c>
      <c r="B18" t="s" s="31">
        <v>262</v>
      </c>
      <c r="C18" t="s" s="31">
        <v>263</v>
      </c>
      <c r="D18" t="s" s="10">
        <v>120</v>
      </c>
      <c r="E18" s="13">
        <v>25</v>
      </c>
      <c r="F18" s="13">
        <v>2</v>
      </c>
      <c r="G18" s="13">
        <v>2</v>
      </c>
      <c r="H18" s="13">
        <v>13</v>
      </c>
      <c r="I18" s="13">
        <v>25</v>
      </c>
      <c r="J18" s="13">
        <v>2</v>
      </c>
      <c r="K18" s="13">
        <v>4</v>
      </c>
      <c r="L18" s="13">
        <v>0</v>
      </c>
      <c r="M18" s="13">
        <v>0</v>
      </c>
      <c r="N18" s="13">
        <v>13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86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0"/>
  <sheetViews>
    <sheetView workbookViewId="0" showGridLines="0" defaultGridColor="1"/>
  </sheetViews>
  <sheetFormatPr defaultColWidth="6.625" defaultRowHeight="12" customHeight="1" outlineLevelRow="0" outlineLevelCol="0"/>
  <cols>
    <col min="1" max="1" width="18.25" style="51" customWidth="1"/>
    <col min="2" max="2" width="5.625" style="51" customWidth="1"/>
    <col min="3" max="3" width="6.375" style="51" customWidth="1"/>
    <col min="4" max="4" width="5.625" style="51" customWidth="1"/>
    <col min="5" max="5" width="5.5" style="51" customWidth="1"/>
    <col min="6" max="6" width="5.625" style="51" customWidth="1"/>
    <col min="7" max="7" width="5.625" style="51" customWidth="1"/>
    <col min="8" max="8" width="5.625" style="51" customWidth="1"/>
    <col min="9" max="256" width="6.625" style="51" customWidth="1"/>
  </cols>
  <sheetData>
    <row r="1">
      <c r="A1" t="s" s="52">
        <v>264</v>
      </c>
      <c r="B1"/>
      <c r="C1"/>
      <c r="D1"/>
      <c r="E1"/>
      <c r="F1"/>
      <c r="G1"/>
      <c r="H1"/>
    </row>
    <row r="2" ht="16" customHeight="1">
      <c r="A2" t="s" s="53">
        <v>266</v>
      </c>
      <c r="B2" t="s" s="53">
        <v>267</v>
      </c>
      <c r="C2" t="s" s="53">
        <v>268</v>
      </c>
      <c r="D2" t="s" s="53">
        <v>269</v>
      </c>
      <c r="E2" t="s" s="54">
        <v>270</v>
      </c>
      <c r="F2" t="s" s="53">
        <v>271</v>
      </c>
      <c r="G2" t="s" s="54">
        <v>272</v>
      </c>
      <c r="H2" t="s" s="54">
        <v>273</v>
      </c>
    </row>
    <row r="3" ht="16.5" customHeight="1">
      <c r="A3" t="s" s="55">
        <f>CONCATENATE('AOPC - Tabela 1'!B2," ",UPPER('AOPC - Tabela 1'!C2))</f>
        <v>62</v>
      </c>
      <c r="B3" s="56"/>
      <c r="C3" s="57"/>
      <c r="D3" s="57"/>
      <c r="E3" t="s" s="58">
        <f>'AOPC - Tabela 1'!D2</f>
        <v>274</v>
      </c>
      <c r="F3" s="58">
        <f>'AOPC - Tabela 1'!T2</f>
        <v>234</v>
      </c>
      <c r="G3" s="58">
        <v>1</v>
      </c>
      <c r="H3" s="58">
        <f>MAX(2,MIN(22,MAX(G2:G20))+2-G3+IF(G3=1,7,IF(G3=2,3,IF(G3=3,1,0))))</f>
        <v>25</v>
      </c>
    </row>
    <row r="4" ht="16" customHeight="1">
      <c r="A4" t="s" s="59">
        <f>CONCATENATE('AOPC - Tabela 1'!B3," ",UPPER('AOPC - Tabela 1'!C3))</f>
        <v>70</v>
      </c>
      <c r="B4" s="60"/>
      <c r="C4" s="61"/>
      <c r="D4" s="61"/>
      <c r="E4" t="s" s="62">
        <f>'AOPC - Tabela 1'!D3</f>
        <v>274</v>
      </c>
      <c r="F4" s="62">
        <f>'AOPC - Tabela 1'!T3</f>
        <v>219</v>
      </c>
      <c r="G4" s="62">
        <v>2</v>
      </c>
      <c r="H4" s="62">
        <f>MAX(2,MIN(22,MAX(G2:G20))+2-G4+IF(G4=1,7,IF(G4=2,3,IF(G4=3,1,0))))</f>
        <v>20</v>
      </c>
    </row>
    <row r="5" ht="16" customHeight="1">
      <c r="A5" t="s" s="59">
        <f>CONCATENATE('AOPC - Tabela 1'!B4," ",UPPER('AOPC - Tabela 1'!C4))</f>
        <v>80</v>
      </c>
      <c r="B5" s="60"/>
      <c r="C5" s="61"/>
      <c r="D5" s="61"/>
      <c r="E5" t="s" s="62">
        <f>'AOPC - Tabela 1'!D4</f>
        <v>274</v>
      </c>
      <c r="F5" s="62">
        <f>'AOPC - Tabela 1'!T4</f>
        <v>206</v>
      </c>
      <c r="G5" s="62">
        <v>3</v>
      </c>
      <c r="H5" s="62">
        <f>MAX(2,MIN(22,MAX(G2:G20))+2-G5+IF(G5=1,7,IF(G5=2,3,IF(G5=3,1,0))))</f>
        <v>17</v>
      </c>
    </row>
    <row r="6" ht="16" customHeight="1">
      <c r="A6" t="s" s="59">
        <f>CONCATENATE('AOPC - Tabela 1'!B5," ",UPPER('AOPC - Tabela 1'!C5))</f>
        <v>81</v>
      </c>
      <c r="B6" s="60"/>
      <c r="C6" s="61"/>
      <c r="D6" s="61"/>
      <c r="E6" t="s" s="62">
        <f>'AOPC - Tabela 1'!D5</f>
        <v>274</v>
      </c>
      <c r="F6" s="62">
        <f>'AOPC - Tabela 1'!T5</f>
        <v>205</v>
      </c>
      <c r="G6" s="62">
        <v>4</v>
      </c>
      <c r="H6" s="62">
        <f>MAX(2,MIN(22,MAX(G2:G20))+2-G6+IF(G6=1,7,IF(G6=2,3,IF(G6=3,1,0))))</f>
        <v>15</v>
      </c>
    </row>
    <row r="7" ht="16" customHeight="1">
      <c r="A7" t="s" s="59">
        <f>CONCATENATE('AOPC - Tabela 1'!B6," ",UPPER('AOPC - Tabela 1'!C6))</f>
        <v>82</v>
      </c>
      <c r="B7" s="60"/>
      <c r="C7" s="61"/>
      <c r="D7" s="61"/>
      <c r="E7" t="s" s="62">
        <f>'AOPC - Tabela 1'!D6</f>
        <v>274</v>
      </c>
      <c r="F7" s="62">
        <f>'AOPC - Tabela 1'!T6</f>
        <v>195</v>
      </c>
      <c r="G7" s="62">
        <v>5</v>
      </c>
      <c r="H7" s="62">
        <f>MAX(2,MIN(22,MAX(G2:G20))+2-G7+IF(G7=1,7,IF(G7=2,3,IF(G7=3,1,0))))</f>
        <v>14</v>
      </c>
    </row>
    <row r="8" ht="16" customHeight="1">
      <c r="A8" t="s" s="59">
        <f>CONCATENATE('AOPC - Tabela 1'!B7," ",UPPER('AOPC - Tabela 1'!C7))</f>
        <v>93</v>
      </c>
      <c r="B8" s="60"/>
      <c r="C8" s="61"/>
      <c r="D8" s="61"/>
      <c r="E8" t="s" s="62">
        <f>'AOPC - Tabela 1'!D7</f>
        <v>275</v>
      </c>
      <c r="F8" s="62">
        <f>'AOPC - Tabela 1'!T7</f>
        <v>169</v>
      </c>
      <c r="G8" s="62">
        <v>6</v>
      </c>
      <c r="H8" s="62">
        <f>MAX(2,MIN(22,MAX(G2:G20))+2-G8+IF(G8=1,7,IF(G8=2,3,IF(G8=3,1,0))))</f>
        <v>13</v>
      </c>
    </row>
    <row r="9" ht="16" customHeight="1">
      <c r="A9" t="s" s="59">
        <f>CONCATENATE('AOPC - Tabela 1'!B8," ",UPPER('AOPC - Tabela 1'!C8))</f>
        <v>91</v>
      </c>
      <c r="B9" s="60"/>
      <c r="C9" s="61"/>
      <c r="D9" s="61"/>
      <c r="E9" t="s" s="62">
        <f>'AOPC - Tabela 1'!D8</f>
        <v>276</v>
      </c>
      <c r="F9" s="62">
        <f>'AOPC - Tabela 1'!T8</f>
        <v>165</v>
      </c>
      <c r="G9" s="62">
        <v>7</v>
      </c>
      <c r="H9" s="62">
        <f>MAX(2,MIN(22,MAX(G2:G20))+2-G9+IF(G9=1,7,IF(G9=2,3,IF(G9=3,1,0))))</f>
        <v>12</v>
      </c>
    </row>
    <row r="10" ht="16" customHeight="1">
      <c r="A10" t="s" s="59">
        <f>CONCATENATE('AOPC - Tabela 1'!B9," ",UPPER('AOPC - Tabela 1'!C9))</f>
        <v>106</v>
      </c>
      <c r="B10" s="60"/>
      <c r="C10" s="61"/>
      <c r="D10" s="61"/>
      <c r="E10" t="s" s="62">
        <f>'AOPC - Tabela 1'!D9</f>
        <v>277</v>
      </c>
      <c r="F10" s="62">
        <f>'AOPC - Tabela 1'!T9</f>
        <v>136</v>
      </c>
      <c r="G10" s="62">
        <v>8</v>
      </c>
      <c r="H10" s="62">
        <f>MAX(2,MIN(22,MAX(G2:G20))+2-G10+IF(G10=1,7,IF(G10=2,3,IF(G10=3,1,0))))</f>
        <v>11</v>
      </c>
    </row>
    <row r="11" ht="16" customHeight="1">
      <c r="A11" t="s" s="59">
        <f>CONCATENATE('AOPC - Tabela 1'!B10," ",UPPER('AOPC - Tabela 1'!C10))</f>
        <v>108</v>
      </c>
      <c r="B11" s="60"/>
      <c r="C11" s="61"/>
      <c r="D11" s="61"/>
      <c r="E11" t="s" s="62">
        <f>'AOPC - Tabela 1'!D10</f>
        <v>275</v>
      </c>
      <c r="F11" s="62">
        <f>'AOPC - Tabela 1'!T10</f>
        <v>122</v>
      </c>
      <c r="G11" s="62">
        <v>9</v>
      </c>
      <c r="H11" s="62">
        <f>MAX(2,MIN(22,MAX(G2:G20))+2-G11+IF(G11=1,7,IF(G11=2,3,IF(G11=3,1,0))))</f>
        <v>10</v>
      </c>
    </row>
    <row r="12" ht="16" customHeight="1">
      <c r="A12" t="s" s="59">
        <f>CONCATENATE('AOPC - Tabela 1'!B11," ",UPPER('AOPC - Tabela 1'!C11))</f>
        <v>113</v>
      </c>
      <c r="B12" s="60"/>
      <c r="C12" s="61"/>
      <c r="D12" s="61"/>
      <c r="E12" t="s" s="62">
        <f>'AOPC - Tabela 1'!D11</f>
        <v>275</v>
      </c>
      <c r="F12" s="62">
        <f>'AOPC - Tabela 1'!T11</f>
        <v>114</v>
      </c>
      <c r="G12" s="62">
        <v>10</v>
      </c>
      <c r="H12" s="62">
        <f>MAX(2,MIN(22,MAX(G2:G20))+2-G12+IF(G12=1,7,IF(G12=2,3,IF(G12=3,1,0))))</f>
        <v>9</v>
      </c>
    </row>
    <row r="13" ht="16" customHeight="1">
      <c r="A13" t="s" s="59">
        <f>CONCATENATE('AOPC - Tabela 1'!B12," ",UPPER('AOPC - Tabela 1'!C12))</f>
        <v>119</v>
      </c>
      <c r="B13" s="60"/>
      <c r="C13" s="61"/>
      <c r="D13" s="61"/>
      <c r="E13" t="s" s="62">
        <f>'AOPC - Tabela 1'!D12</f>
        <v>278</v>
      </c>
      <c r="F13" s="62">
        <f>'AOPC - Tabela 1'!T12</f>
        <v>110</v>
      </c>
      <c r="G13" s="62">
        <v>11</v>
      </c>
      <c r="H13" s="62">
        <f>MAX(2,MIN(22,MAX(G2:G20))+2-G13+IF(G13=1,7,IF(G13=2,3,IF(G13=3,1,0))))</f>
        <v>8</v>
      </c>
    </row>
    <row r="14" ht="16" customHeight="1">
      <c r="A14" t="s" s="59">
        <f>CONCATENATE('AOPC - Tabela 1'!B13," ",UPPER('AOPC - Tabela 1'!C13))</f>
        <v>124</v>
      </c>
      <c r="B14" s="60"/>
      <c r="C14" s="61"/>
      <c r="D14" s="61"/>
      <c r="E14" t="s" s="62">
        <f>'AOPC - Tabela 1'!D13</f>
        <v>275</v>
      </c>
      <c r="F14" s="62">
        <f>'AOPC - Tabela 1'!T13</f>
        <v>107</v>
      </c>
      <c r="G14" s="62">
        <v>12</v>
      </c>
      <c r="H14" s="62">
        <f>MAX(2,MIN(22,MAX(G2:G20))+2-G14+IF(G14=1,7,IF(G14=2,3,IF(G14=3,1,0))))</f>
        <v>7</v>
      </c>
    </row>
    <row r="15" ht="16" customHeight="1">
      <c r="A15" t="s" s="59">
        <f>CONCATENATE('AOPC - Tabela 1'!B14," ",UPPER('AOPC - Tabela 1'!C14))</f>
        <v>122</v>
      </c>
      <c r="B15" s="60"/>
      <c r="C15" s="61"/>
      <c r="D15" s="61"/>
      <c r="E15" t="s" s="62">
        <f>'AOPC - Tabela 1'!D14</f>
        <v>277</v>
      </c>
      <c r="F15" s="62">
        <f>'AOPC - Tabela 1'!T14</f>
        <v>106</v>
      </c>
      <c r="G15" s="62">
        <v>13</v>
      </c>
      <c r="H15" s="62">
        <f>MAX(2,MIN(22,MAX(G2:G20))+2-G15+IF(G15=1,7,IF(G15=2,3,IF(G15=3,1,0))))</f>
        <v>6</v>
      </c>
    </row>
    <row r="16" ht="16" customHeight="1">
      <c r="A16" t="s" s="59">
        <f>CONCATENATE('AOPC - Tabela 1'!B15," ",UPPER('AOPC - Tabela 1'!C15))</f>
        <v>121</v>
      </c>
      <c r="B16" s="60"/>
      <c r="C16" s="61"/>
      <c r="D16" s="61"/>
      <c r="E16" t="s" s="62">
        <f>'AOPC - Tabela 1'!D15</f>
        <v>277</v>
      </c>
      <c r="F16" s="62">
        <f>'AOPC - Tabela 1'!T15</f>
        <v>106</v>
      </c>
      <c r="G16" s="62">
        <v>13</v>
      </c>
      <c r="H16" s="62">
        <f>MAX(2,MIN(22,MAX(G2:G20))+2-G16+IF(G16=1,7,IF(G16=2,3,IF(G16=3,1,0))))</f>
        <v>6</v>
      </c>
    </row>
    <row r="17" ht="16" customHeight="1">
      <c r="A17" t="s" s="59">
        <f>CONCATENATE('AOPC - Tabela 1'!B16," ",UPPER('AOPC - Tabela 1'!C16))</f>
        <v>138</v>
      </c>
      <c r="B17" s="60"/>
      <c r="C17" s="61"/>
      <c r="D17" s="61"/>
      <c r="E17" t="s" s="62">
        <f>'AOPC - Tabela 1'!D16</f>
        <v>275</v>
      </c>
      <c r="F17" s="62">
        <f>'AOPC - Tabela 1'!T16</f>
        <v>100</v>
      </c>
      <c r="G17" s="62">
        <v>15</v>
      </c>
      <c r="H17" s="62">
        <f>MAX(2,MIN(22,MAX(G2:G20))+2-G17+IF(G17=1,7,IF(G17=2,3,IF(G17=3,1,0))))</f>
        <v>4</v>
      </c>
    </row>
    <row r="18" ht="16" customHeight="1">
      <c r="A18" t="s" s="59">
        <f>CONCATENATE('AOPC - Tabela 1'!B17," ",UPPER('AOPC - Tabela 1'!C17))</f>
        <v>135</v>
      </c>
      <c r="B18" s="60"/>
      <c r="C18" s="61"/>
      <c r="D18" s="61"/>
      <c r="E18" t="s" s="62">
        <f>'AOPC - Tabela 1'!D17</f>
        <v>274</v>
      </c>
      <c r="F18" s="62">
        <f>'AOPC - Tabela 1'!T17</f>
        <v>93</v>
      </c>
      <c r="G18" s="62">
        <v>16</v>
      </c>
      <c r="H18" s="62">
        <f>MAX(2,MIN(22,MAX(G2:G20))+2-G18+IF(G18=1,7,IF(G18=2,3,IF(G18=3,1,0))))</f>
        <v>3</v>
      </c>
    </row>
    <row r="19" ht="16" customHeight="1">
      <c r="A19" t="s" s="59">
        <f>CONCATENATE('AOPC - Tabela 1'!B18," ",UPPER('AOPC - Tabela 1'!C18))</f>
        <v>166</v>
      </c>
      <c r="B19" s="60"/>
      <c r="C19" s="61"/>
      <c r="D19" s="61"/>
      <c r="E19" t="s" s="62">
        <f>'AOPC - Tabela 1'!D18</f>
        <v>278</v>
      </c>
      <c r="F19" s="62">
        <f>'AOPC - Tabela 1'!T18</f>
        <v>86</v>
      </c>
      <c r="G19" s="62">
        <v>17</v>
      </c>
      <c r="H19" s="62">
        <f>MAX(2,MIN(22,MAX(G2:G20))+2-G19+IF(G19=1,7,IF(G19=2,3,IF(G19=3,1,0))))</f>
        <v>2</v>
      </c>
    </row>
    <row r="20" ht="16" customHeight="1">
      <c r="A20" s="60"/>
      <c r="B20" s="60"/>
      <c r="C20" s="61"/>
      <c r="D20" s="61"/>
      <c r="E20" s="63"/>
      <c r="F20" s="63"/>
      <c r="G20" s="63"/>
      <c r="H20" s="64">
        <f>SUM(H3:H19)</f>
        <v>182</v>
      </c>
    </row>
  </sheetData>
  <mergeCells count="1">
    <mergeCell ref="A1:H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20"/>
  <sheetViews>
    <sheetView workbookViewId="0" showGridLines="0" defaultGridColor="1">
      <pane topLeftCell="E2" xSplit="4" ySplit="1" activePane="bottomRight" state="frozenSplit"/>
    </sheetView>
  </sheetViews>
  <sheetFormatPr defaultColWidth="12.25" defaultRowHeight="18" customHeight="1" outlineLevelRow="0" outlineLevelCol="0"/>
  <cols>
    <col min="1" max="1" width="3.375" style="65" customWidth="1"/>
    <col min="2" max="2" width="6.77344" style="65" customWidth="1"/>
    <col min="3" max="3" width="9.36719" style="65" customWidth="1"/>
    <col min="4" max="4" width="5.99219" style="65" customWidth="1"/>
    <col min="5" max="5" width="6.625" style="65" customWidth="1"/>
    <col min="6" max="6" width="6.5" style="65" customWidth="1"/>
    <col min="7" max="7" width="6.875" style="65" customWidth="1"/>
    <col min="8" max="8" width="4.875" style="65" customWidth="1"/>
    <col min="9" max="9" width="5" style="65" customWidth="1"/>
    <col min="10" max="10" width="4.75" style="65" customWidth="1"/>
    <col min="11" max="11" width="5" style="65" customWidth="1"/>
    <col min="12" max="12" width="4.875" style="65" customWidth="1"/>
    <col min="13" max="13" width="4.875" style="65" customWidth="1"/>
    <col min="14" max="14" width="4.875" style="65" customWidth="1"/>
    <col min="15" max="15" width="6.75" style="65" customWidth="1"/>
    <col min="16" max="16" width="7" style="65" customWidth="1"/>
    <col min="17" max="17" width="4.25" style="65" customWidth="1"/>
    <col min="18" max="18" width="6" style="65" customWidth="1"/>
    <col min="19" max="19" width="9" style="65" customWidth="1"/>
    <col min="20" max="20" width="4" style="65" customWidth="1"/>
    <col min="21" max="256" width="12.25" style="65" customWidth="1"/>
  </cols>
  <sheetData>
    <row r="1" ht="20.55" customHeight="1">
      <c r="A1" t="s" s="7">
        <v>56</v>
      </c>
      <c r="B1" t="s" s="8">
        <v>8</v>
      </c>
      <c r="C1" s="8"/>
      <c r="D1" t="s" s="7">
        <v>54</v>
      </c>
      <c r="E1" t="s" s="7">
        <v>280</v>
      </c>
      <c r="F1" t="s" s="7">
        <v>281</v>
      </c>
      <c r="G1" t="s" s="7">
        <v>282</v>
      </c>
      <c r="H1" t="s" s="7">
        <v>283</v>
      </c>
      <c r="I1" t="s" s="7">
        <v>284</v>
      </c>
      <c r="J1" t="s" s="7">
        <v>285</v>
      </c>
      <c r="K1" t="s" s="7">
        <v>286</v>
      </c>
      <c r="L1" t="s" s="7">
        <v>287</v>
      </c>
      <c r="M1" t="s" s="7">
        <v>288</v>
      </c>
      <c r="N1" t="s" s="7">
        <v>289</v>
      </c>
      <c r="O1" t="s" s="7">
        <v>290</v>
      </c>
      <c r="P1" t="s" s="7">
        <v>291</v>
      </c>
      <c r="Q1" t="s" s="7">
        <v>292</v>
      </c>
      <c r="R1" t="s" s="7">
        <v>293</v>
      </c>
      <c r="S1" t="s" s="7">
        <v>294</v>
      </c>
      <c r="T1" t="s" s="7">
        <v>55</v>
      </c>
    </row>
    <row r="2" ht="20.55" customHeight="1">
      <c r="A2" s="10">
        <v>1</v>
      </c>
      <c r="B2" t="s" s="31">
        <v>295</v>
      </c>
      <c r="C2" t="s" s="31">
        <v>296</v>
      </c>
      <c r="D2" t="s" s="10">
        <v>69</v>
      </c>
      <c r="E2" s="13">
        <v>1000</v>
      </c>
      <c r="F2" s="13">
        <v>1000</v>
      </c>
      <c r="G2" s="13">
        <v>943</v>
      </c>
      <c r="H2" s="13">
        <v>500</v>
      </c>
      <c r="I2" s="13">
        <v>500</v>
      </c>
      <c r="J2" s="13">
        <v>496</v>
      </c>
      <c r="K2" s="13">
        <v>497</v>
      </c>
      <c r="L2" s="13">
        <v>0</v>
      </c>
      <c r="M2" s="13">
        <v>0</v>
      </c>
      <c r="N2" s="13">
        <v>500</v>
      </c>
      <c r="O2" s="13">
        <v>462</v>
      </c>
      <c r="P2" s="13">
        <v>466</v>
      </c>
      <c r="Q2" s="13">
        <v>500</v>
      </c>
      <c r="R2" s="13">
        <v>1000</v>
      </c>
      <c r="S2" s="13">
        <v>942</v>
      </c>
      <c r="T2" s="13">
        <v>8807</v>
      </c>
    </row>
    <row r="3" ht="20.35" customHeight="1">
      <c r="A3" s="10">
        <v>2</v>
      </c>
      <c r="B3" t="s" s="31">
        <v>297</v>
      </c>
      <c r="C3" t="s" s="31">
        <v>298</v>
      </c>
      <c r="D3" t="s" s="10">
        <v>73</v>
      </c>
      <c r="E3" s="15">
        <v>143</v>
      </c>
      <c r="F3" s="15">
        <v>874</v>
      </c>
      <c r="G3" s="15">
        <v>692</v>
      </c>
      <c r="H3" s="15">
        <v>493</v>
      </c>
      <c r="I3" s="15">
        <v>487</v>
      </c>
      <c r="J3" s="15">
        <v>500</v>
      </c>
      <c r="K3" s="15">
        <v>482</v>
      </c>
      <c r="L3" s="15">
        <v>485</v>
      </c>
      <c r="M3" s="15">
        <v>497</v>
      </c>
      <c r="N3" s="15">
        <v>407</v>
      </c>
      <c r="O3" s="15">
        <v>500</v>
      </c>
      <c r="P3" s="15">
        <v>410</v>
      </c>
      <c r="Q3" s="15">
        <v>434</v>
      </c>
      <c r="R3" s="15">
        <v>536</v>
      </c>
      <c r="S3" s="15">
        <v>810</v>
      </c>
      <c r="T3" s="15">
        <v>7750</v>
      </c>
    </row>
    <row r="4" ht="20.35" customHeight="1">
      <c r="A4" s="10">
        <v>3</v>
      </c>
      <c r="B4" t="s" s="31">
        <v>299</v>
      </c>
      <c r="C4" t="s" s="31">
        <v>300</v>
      </c>
      <c r="D4" t="s" s="10">
        <v>85</v>
      </c>
      <c r="E4" s="13">
        <v>429</v>
      </c>
      <c r="F4" s="13">
        <v>251</v>
      </c>
      <c r="G4" s="13">
        <v>604</v>
      </c>
      <c r="H4" s="13">
        <v>491</v>
      </c>
      <c r="I4" s="13">
        <v>493</v>
      </c>
      <c r="J4" s="13">
        <v>480</v>
      </c>
      <c r="K4" s="13">
        <v>500</v>
      </c>
      <c r="L4" s="13">
        <v>500</v>
      </c>
      <c r="M4" s="13">
        <v>500</v>
      </c>
      <c r="N4" s="13">
        <v>468</v>
      </c>
      <c r="O4" s="13">
        <v>424</v>
      </c>
      <c r="P4" s="13">
        <v>430</v>
      </c>
      <c r="Q4" s="13">
        <v>497</v>
      </c>
      <c r="R4" s="13">
        <v>520</v>
      </c>
      <c r="S4" s="13">
        <v>363</v>
      </c>
      <c r="T4" s="13">
        <v>6950</v>
      </c>
    </row>
    <row r="5" ht="20.35" customHeight="1">
      <c r="A5" s="10">
        <v>4</v>
      </c>
      <c r="B5" t="s" s="31">
        <v>301</v>
      </c>
      <c r="C5" t="s" s="31">
        <v>302</v>
      </c>
      <c r="D5" t="s" s="10">
        <v>73</v>
      </c>
      <c r="E5" s="15">
        <v>0</v>
      </c>
      <c r="F5" s="15">
        <v>0</v>
      </c>
      <c r="G5" s="15">
        <v>941</v>
      </c>
      <c r="H5" s="15">
        <v>363</v>
      </c>
      <c r="I5" s="15">
        <v>331</v>
      </c>
      <c r="J5" s="15">
        <v>415</v>
      </c>
      <c r="K5" s="15">
        <v>370</v>
      </c>
      <c r="L5" s="15">
        <v>442</v>
      </c>
      <c r="M5" s="15">
        <v>446</v>
      </c>
      <c r="N5" s="15">
        <v>396</v>
      </c>
      <c r="O5" s="15">
        <v>412</v>
      </c>
      <c r="P5" s="15">
        <v>476</v>
      </c>
      <c r="Q5" s="15">
        <v>338</v>
      </c>
      <c r="R5" s="15">
        <v>565</v>
      </c>
      <c r="S5" s="15">
        <v>531</v>
      </c>
      <c r="T5" s="15">
        <v>6025</v>
      </c>
    </row>
    <row r="6" ht="20.35" customHeight="1">
      <c r="A6" s="10">
        <v>5</v>
      </c>
      <c r="B6" t="s" s="31">
        <v>303</v>
      </c>
      <c r="C6" t="s" s="31">
        <v>300</v>
      </c>
      <c r="D6" t="s" s="10">
        <v>85</v>
      </c>
      <c r="E6" s="13">
        <v>0</v>
      </c>
      <c r="F6" s="13">
        <v>0</v>
      </c>
      <c r="G6" s="13">
        <v>837</v>
      </c>
      <c r="H6" s="13">
        <v>365</v>
      </c>
      <c r="I6" s="13">
        <v>374</v>
      </c>
      <c r="J6" s="13">
        <v>397</v>
      </c>
      <c r="K6" s="13">
        <v>340</v>
      </c>
      <c r="L6" s="13">
        <v>368</v>
      </c>
      <c r="M6" s="13">
        <v>403</v>
      </c>
      <c r="N6" s="13">
        <v>387</v>
      </c>
      <c r="O6" s="13">
        <v>300</v>
      </c>
      <c r="P6" s="13">
        <v>316</v>
      </c>
      <c r="Q6" s="13">
        <v>321</v>
      </c>
      <c r="R6" s="13">
        <v>536</v>
      </c>
      <c r="S6" s="13">
        <v>441</v>
      </c>
      <c r="T6" s="13">
        <v>5386</v>
      </c>
    </row>
    <row r="7" ht="20.35" customHeight="1">
      <c r="A7" s="10">
        <v>6</v>
      </c>
      <c r="B7" t="s" s="31">
        <v>304</v>
      </c>
      <c r="C7" t="s" s="31">
        <v>305</v>
      </c>
      <c r="D7" t="s" s="10">
        <v>85</v>
      </c>
      <c r="E7" s="15">
        <v>95</v>
      </c>
      <c r="F7" s="15">
        <v>0</v>
      </c>
      <c r="G7" s="15">
        <v>485</v>
      </c>
      <c r="H7" s="15">
        <v>372</v>
      </c>
      <c r="I7" s="15">
        <v>0</v>
      </c>
      <c r="J7" s="15">
        <v>412</v>
      </c>
      <c r="K7" s="15">
        <v>405</v>
      </c>
      <c r="L7" s="15">
        <v>450</v>
      </c>
      <c r="M7" s="15">
        <v>453</v>
      </c>
      <c r="N7" s="15">
        <v>403</v>
      </c>
      <c r="O7" s="15">
        <v>393</v>
      </c>
      <c r="P7" s="15">
        <v>339</v>
      </c>
      <c r="Q7" s="15">
        <v>407</v>
      </c>
      <c r="R7" s="15">
        <v>550</v>
      </c>
      <c r="S7" s="15">
        <v>464</v>
      </c>
      <c r="T7" s="15">
        <v>5229</v>
      </c>
    </row>
    <row r="8" ht="20.35" customHeight="1">
      <c r="A8" s="10">
        <v>7</v>
      </c>
      <c r="B8" t="s" s="31">
        <v>306</v>
      </c>
      <c r="C8" t="s" s="31">
        <v>307</v>
      </c>
      <c r="D8" t="s" s="10">
        <v>85</v>
      </c>
      <c r="E8" s="13">
        <v>619</v>
      </c>
      <c r="F8" s="13">
        <v>202</v>
      </c>
      <c r="G8" s="13">
        <v>0</v>
      </c>
      <c r="H8" s="13">
        <v>424</v>
      </c>
      <c r="I8" s="13">
        <v>420</v>
      </c>
      <c r="J8" s="13">
        <v>432</v>
      </c>
      <c r="K8" s="13">
        <v>435</v>
      </c>
      <c r="L8" s="13">
        <v>409</v>
      </c>
      <c r="M8" s="13">
        <v>0</v>
      </c>
      <c r="N8" s="13">
        <v>438</v>
      </c>
      <c r="O8" s="13">
        <v>199</v>
      </c>
      <c r="P8" s="13">
        <v>224</v>
      </c>
      <c r="Q8" s="13">
        <v>381</v>
      </c>
      <c r="R8" s="13">
        <v>533</v>
      </c>
      <c r="S8" s="13">
        <v>390</v>
      </c>
      <c r="T8" s="13">
        <v>5105</v>
      </c>
    </row>
    <row r="9" ht="20.35" customHeight="1">
      <c r="A9" s="10">
        <v>8</v>
      </c>
      <c r="B9" t="s" s="31">
        <v>308</v>
      </c>
      <c r="C9" t="s" s="31">
        <v>309</v>
      </c>
      <c r="D9" t="s" s="10">
        <v>118</v>
      </c>
      <c r="E9" s="15">
        <v>48</v>
      </c>
      <c r="F9" s="15">
        <v>107</v>
      </c>
      <c r="G9" s="15">
        <v>634</v>
      </c>
      <c r="H9" s="15">
        <v>337</v>
      </c>
      <c r="I9" s="15">
        <v>319</v>
      </c>
      <c r="J9" s="15">
        <v>339</v>
      </c>
      <c r="K9" s="15">
        <v>0</v>
      </c>
      <c r="L9" s="15">
        <v>262</v>
      </c>
      <c r="M9" s="15">
        <v>0</v>
      </c>
      <c r="N9" s="15">
        <v>316</v>
      </c>
      <c r="O9" s="15">
        <v>103</v>
      </c>
      <c r="P9" s="15">
        <v>450</v>
      </c>
      <c r="Q9" s="15">
        <v>322</v>
      </c>
      <c r="R9" s="15">
        <v>498</v>
      </c>
      <c r="S9" s="15">
        <v>251</v>
      </c>
      <c r="T9" s="15">
        <v>3986</v>
      </c>
    </row>
    <row r="10" ht="20.35" customHeight="1">
      <c r="A10" s="10">
        <v>9</v>
      </c>
      <c r="B10" t="s" s="31">
        <v>310</v>
      </c>
      <c r="C10" t="s" s="31">
        <v>311</v>
      </c>
      <c r="D10" t="s" s="10">
        <v>118</v>
      </c>
      <c r="E10" s="13">
        <v>143</v>
      </c>
      <c r="F10" s="13">
        <v>434</v>
      </c>
      <c r="G10" s="13">
        <v>0</v>
      </c>
      <c r="H10" s="13">
        <v>0</v>
      </c>
      <c r="I10" s="13">
        <v>311</v>
      </c>
      <c r="J10" s="13">
        <v>340</v>
      </c>
      <c r="K10" s="13">
        <v>302</v>
      </c>
      <c r="L10" s="13">
        <v>300</v>
      </c>
      <c r="M10" s="13">
        <v>312</v>
      </c>
      <c r="N10" s="13">
        <v>314</v>
      </c>
      <c r="O10" s="13">
        <v>167</v>
      </c>
      <c r="P10" s="13">
        <v>437</v>
      </c>
      <c r="Q10" s="13">
        <v>0</v>
      </c>
      <c r="R10" s="13">
        <v>520</v>
      </c>
      <c r="S10" s="13">
        <v>390</v>
      </c>
      <c r="T10" s="13">
        <v>3969</v>
      </c>
    </row>
    <row r="11" ht="20.35" customHeight="1">
      <c r="A11" s="10">
        <v>10</v>
      </c>
      <c r="B11" t="s" s="31">
        <v>312</v>
      </c>
      <c r="C11" t="s" s="31">
        <v>313</v>
      </c>
      <c r="D11" t="s" s="10">
        <v>85</v>
      </c>
      <c r="E11" s="15">
        <v>0</v>
      </c>
      <c r="F11" s="15">
        <v>0</v>
      </c>
      <c r="G11" s="15">
        <v>0</v>
      </c>
      <c r="H11" s="15">
        <v>386</v>
      </c>
      <c r="I11" s="15">
        <v>367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325</v>
      </c>
      <c r="P11" s="15">
        <v>350</v>
      </c>
      <c r="Q11" s="15">
        <v>385</v>
      </c>
      <c r="R11" s="15">
        <v>491</v>
      </c>
      <c r="S11" s="15">
        <v>304</v>
      </c>
      <c r="T11" s="15">
        <v>2608</v>
      </c>
    </row>
    <row r="12" ht="20.35" customHeight="1">
      <c r="A12" s="10">
        <v>11</v>
      </c>
      <c r="B12" t="s" s="31">
        <v>314</v>
      </c>
      <c r="C12" t="s" s="31">
        <v>315</v>
      </c>
      <c r="D12" t="s" s="10">
        <v>118</v>
      </c>
      <c r="E12" s="13">
        <v>0</v>
      </c>
      <c r="F12" s="13">
        <v>179</v>
      </c>
      <c r="G12" s="13">
        <v>0</v>
      </c>
      <c r="H12" s="13">
        <v>352</v>
      </c>
      <c r="I12" s="13">
        <v>325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321</v>
      </c>
      <c r="P12" s="13">
        <v>327</v>
      </c>
      <c r="Q12" s="13">
        <v>328</v>
      </c>
      <c r="R12" s="13">
        <v>484</v>
      </c>
      <c r="S12" s="13">
        <v>280</v>
      </c>
      <c r="T12" s="13">
        <v>2596</v>
      </c>
    </row>
    <row r="13" ht="20.35" customHeight="1">
      <c r="A13" s="10">
        <v>12</v>
      </c>
      <c r="B13" t="s" s="31">
        <v>316</v>
      </c>
      <c r="C13" t="s" s="31">
        <v>317</v>
      </c>
      <c r="D13" t="s" s="10">
        <v>118</v>
      </c>
      <c r="E13" s="15">
        <v>0</v>
      </c>
      <c r="F13" s="15">
        <v>0</v>
      </c>
      <c r="G13" s="15">
        <v>0</v>
      </c>
      <c r="H13" s="15">
        <v>353</v>
      </c>
      <c r="I13" s="15">
        <v>349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319</v>
      </c>
      <c r="P13" s="15">
        <v>264</v>
      </c>
      <c r="Q13" s="15">
        <v>379</v>
      </c>
      <c r="R13" s="15">
        <v>484</v>
      </c>
      <c r="S13" s="15">
        <v>260</v>
      </c>
      <c r="T13" s="15">
        <v>2408</v>
      </c>
    </row>
    <row r="14" ht="20.35" customHeight="1">
      <c r="A14" s="10">
        <v>13</v>
      </c>
      <c r="B14" t="s" s="31">
        <v>318</v>
      </c>
      <c r="C14" t="s" s="31">
        <v>319</v>
      </c>
      <c r="D14" t="s" s="10">
        <v>118</v>
      </c>
      <c r="E14" s="13">
        <v>0</v>
      </c>
      <c r="F14" s="13">
        <v>0</v>
      </c>
      <c r="G14" s="13">
        <v>465</v>
      </c>
      <c r="H14" s="13">
        <v>0</v>
      </c>
      <c r="I14" s="13">
        <v>0</v>
      </c>
      <c r="J14" s="13">
        <v>314</v>
      </c>
      <c r="K14" s="13">
        <v>316</v>
      </c>
      <c r="L14" s="13">
        <v>285</v>
      </c>
      <c r="M14" s="13">
        <v>289</v>
      </c>
      <c r="N14" s="13">
        <v>0</v>
      </c>
      <c r="O14" s="13">
        <v>61</v>
      </c>
      <c r="P14" s="13">
        <v>0</v>
      </c>
      <c r="Q14" s="13">
        <v>320</v>
      </c>
      <c r="R14" s="13">
        <v>0</v>
      </c>
      <c r="S14" s="13">
        <v>100</v>
      </c>
      <c r="T14" s="13">
        <v>2150</v>
      </c>
    </row>
    <row r="15" ht="20.35" customHeight="1">
      <c r="A15" s="10">
        <v>14</v>
      </c>
      <c r="B15" t="s" s="31">
        <v>320</v>
      </c>
      <c r="C15" t="s" s="31">
        <v>321</v>
      </c>
      <c r="D15" t="s" s="10">
        <v>85</v>
      </c>
      <c r="E15" s="15">
        <v>0</v>
      </c>
      <c r="F15" s="15">
        <v>0</v>
      </c>
      <c r="G15" s="15">
        <v>0</v>
      </c>
      <c r="H15" s="15">
        <v>0</v>
      </c>
      <c r="I15" s="15">
        <v>303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145</v>
      </c>
      <c r="Q15" s="15">
        <v>284</v>
      </c>
      <c r="R15" s="15">
        <v>453</v>
      </c>
      <c r="S15" s="15">
        <v>0</v>
      </c>
      <c r="T15" s="15">
        <v>1183</v>
      </c>
    </row>
    <row r="16" ht="20.35" customHeight="1">
      <c r="A16" s="10">
        <v>15</v>
      </c>
      <c r="B16" t="s" s="31">
        <v>301</v>
      </c>
      <c r="C16" t="s" s="31">
        <v>322</v>
      </c>
      <c r="D16" t="s" s="10">
        <v>118</v>
      </c>
      <c r="E16" s="13">
        <v>0</v>
      </c>
      <c r="F16" s="13">
        <v>0</v>
      </c>
      <c r="G16" s="13">
        <v>1000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1000</v>
      </c>
    </row>
    <row r="17" ht="20.35" customHeight="1">
      <c r="A17" s="66">
        <v>16</v>
      </c>
      <c r="B17" t="s" s="67">
        <v>323</v>
      </c>
      <c r="C17" t="s" s="67">
        <v>324</v>
      </c>
      <c r="D17" t="s" s="66">
        <v>118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</row>
    <row r="18" ht="20.35" customHeight="1">
      <c r="A18" s="66">
        <v>16</v>
      </c>
      <c r="B18" t="s" s="67">
        <v>325</v>
      </c>
      <c r="C18" t="s" s="67">
        <v>326</v>
      </c>
      <c r="D18" t="s" s="66">
        <v>118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</row>
    <row r="19" ht="20.35" customHeight="1">
      <c r="A19" s="66">
        <v>16</v>
      </c>
      <c r="B19" t="s" s="67">
        <v>327</v>
      </c>
      <c r="C19" t="s" s="67">
        <v>328</v>
      </c>
      <c r="D19" t="s" s="66">
        <v>85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</row>
    <row r="20" ht="20.35" customHeight="1">
      <c r="A20" s="66">
        <v>16</v>
      </c>
      <c r="B20" t="s" s="67">
        <v>329</v>
      </c>
      <c r="C20" t="s" s="67">
        <v>330</v>
      </c>
      <c r="D20" t="s" s="66">
        <v>118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